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<sst xmlns="http://schemas.openxmlformats.org/spreadsheetml/2006/main" count="482" uniqueCount="159">
  <si>
    <t>Perpetual Inventory</t>
  </si>
  <si>
    <t>Item Name</t>
  </si>
  <si>
    <t>Small</t>
  </si>
  <si>
    <t>On Hand</t>
  </si>
  <si>
    <t>Purchases</t>
  </si>
  <si>
    <t>Sales</t>
  </si>
  <si>
    <t>Value</t>
  </si>
  <si>
    <t>Men's Board Shorts</t>
  </si>
  <si>
    <t>Medium</t>
  </si>
  <si>
    <t>Large</t>
  </si>
  <si>
    <t>XL</t>
  </si>
  <si>
    <t>XXL</t>
  </si>
  <si>
    <t>Size</t>
  </si>
  <si>
    <t>Quicksilver</t>
  </si>
  <si>
    <t>Total Units</t>
  </si>
  <si>
    <t>Quantity</t>
  </si>
  <si>
    <t>Cost</t>
  </si>
  <si>
    <t>Catalog Number</t>
  </si>
  <si>
    <t>msba-s</t>
  </si>
  <si>
    <t>mbsa-m</t>
  </si>
  <si>
    <t>mbsa-l</t>
  </si>
  <si>
    <t>mbsa-xl</t>
  </si>
  <si>
    <t>mbsa-xxl</t>
  </si>
  <si>
    <t>mbsb-s</t>
  </si>
  <si>
    <t>mbsb-m</t>
  </si>
  <si>
    <t>mbsb-l</t>
  </si>
  <si>
    <t>mbsb-xl</t>
  </si>
  <si>
    <t>mbsb-xxl</t>
  </si>
  <si>
    <t>mbsc-s</t>
  </si>
  <si>
    <t>mbsc-m</t>
  </si>
  <si>
    <t>mbsc-l</t>
  </si>
  <si>
    <t>mbsc-xl</t>
  </si>
  <si>
    <t>mbsc-xxl</t>
  </si>
  <si>
    <t>mbsd-s</t>
  </si>
  <si>
    <t>mbsd-l</t>
  </si>
  <si>
    <t>mbsd-xl</t>
  </si>
  <si>
    <t>mbsd-m</t>
  </si>
  <si>
    <t>mbsd-xxl</t>
  </si>
  <si>
    <t>wbsa-s</t>
  </si>
  <si>
    <t>wbsa-m</t>
  </si>
  <si>
    <t>wbsa-l</t>
  </si>
  <si>
    <t>wbsa-xl</t>
  </si>
  <si>
    <t>wbsa-xxl</t>
  </si>
  <si>
    <t>Women's Board Shorts</t>
  </si>
  <si>
    <t>wbsb-s</t>
  </si>
  <si>
    <t>wbsb-m</t>
  </si>
  <si>
    <t>wbsb-l</t>
  </si>
  <si>
    <t>wbsb-xl</t>
  </si>
  <si>
    <t>wbsb-xxl</t>
  </si>
  <si>
    <t>wbsc-s</t>
  </si>
  <si>
    <t>wbsc-m</t>
  </si>
  <si>
    <t>wbsc-xl</t>
  </si>
  <si>
    <t>wbsc-l</t>
  </si>
  <si>
    <t>wbsc-xxl</t>
  </si>
  <si>
    <t>Women's Sandals</t>
  </si>
  <si>
    <t>wsa-9</t>
  </si>
  <si>
    <t>wsa-10</t>
  </si>
  <si>
    <t>wsa-11</t>
  </si>
  <si>
    <t>wsa-7</t>
  </si>
  <si>
    <t>wsa-8</t>
  </si>
  <si>
    <t>wsb-7</t>
  </si>
  <si>
    <t>wsb-8</t>
  </si>
  <si>
    <t>wsb-9</t>
  </si>
  <si>
    <t>wsb-10</t>
  </si>
  <si>
    <t>wsb-11</t>
  </si>
  <si>
    <t>wsc-7</t>
  </si>
  <si>
    <t>wsc-8</t>
  </si>
  <si>
    <t>wsc-9</t>
  </si>
  <si>
    <t>wsc-10</t>
  </si>
  <si>
    <t>wsc-11</t>
  </si>
  <si>
    <t>wsd-7</t>
  </si>
  <si>
    <t>wsd-8</t>
  </si>
  <si>
    <t>wsd-9</t>
  </si>
  <si>
    <t>wsd-10</t>
  </si>
  <si>
    <t>wsd-11</t>
  </si>
  <si>
    <t>Men's Sandals</t>
  </si>
  <si>
    <t>msa-9</t>
  </si>
  <si>
    <t>msa-10</t>
  </si>
  <si>
    <t>msa-11</t>
  </si>
  <si>
    <t>msa-12</t>
  </si>
  <si>
    <t>msa-13</t>
  </si>
  <si>
    <t>Fisherman</t>
  </si>
  <si>
    <t>Wedge</t>
  </si>
  <si>
    <t>Comfort</t>
  </si>
  <si>
    <t>Flip-Flop</t>
  </si>
  <si>
    <t>Slide</t>
  </si>
  <si>
    <t>Teva</t>
  </si>
  <si>
    <t>msb-9</t>
  </si>
  <si>
    <t>msb-10</t>
  </si>
  <si>
    <t>msb-11</t>
  </si>
  <si>
    <t>msb-12</t>
  </si>
  <si>
    <t>Sketchers</t>
  </si>
  <si>
    <t>msc-10</t>
  </si>
  <si>
    <t>msc-9</t>
  </si>
  <si>
    <t>msc-11</t>
  </si>
  <si>
    <t>msc-12</t>
  </si>
  <si>
    <t>msc-13</t>
  </si>
  <si>
    <t>Baja</t>
  </si>
  <si>
    <t>msd-9</t>
  </si>
  <si>
    <t>msd-10</t>
  </si>
  <si>
    <t>msd-11</t>
  </si>
  <si>
    <t>msd-12</t>
  </si>
  <si>
    <t>msd-13</t>
  </si>
  <si>
    <t>Hoodies</t>
  </si>
  <si>
    <t>California Hoodie</t>
  </si>
  <si>
    <t>ha-s</t>
  </si>
  <si>
    <t>ha-m</t>
  </si>
  <si>
    <t>ha-xxl</t>
  </si>
  <si>
    <t>ha-xl</t>
  </si>
  <si>
    <t>ha-l</t>
  </si>
  <si>
    <t>Flex-fleece green/black</t>
  </si>
  <si>
    <t>hb-s</t>
  </si>
  <si>
    <t>hb-m</t>
  </si>
  <si>
    <t>hb-l</t>
  </si>
  <si>
    <t>hb-xl</t>
  </si>
  <si>
    <t>hb-xxl</t>
  </si>
  <si>
    <t>Flex-fleece black</t>
  </si>
  <si>
    <t>hc-s</t>
  </si>
  <si>
    <t>hc-m</t>
  </si>
  <si>
    <t>hc-l</t>
  </si>
  <si>
    <t>hc-xl</t>
  </si>
  <si>
    <t>hc=xxl</t>
  </si>
  <si>
    <t>Ecko</t>
  </si>
  <si>
    <t>hd-s</t>
  </si>
  <si>
    <t>hd-m</t>
  </si>
  <si>
    <t>hd-l</t>
  </si>
  <si>
    <t>hd-xl</t>
  </si>
  <si>
    <t>hd-xxl</t>
  </si>
  <si>
    <t>T-shirts</t>
  </si>
  <si>
    <t>Hang Ten Black white logo</t>
  </si>
  <si>
    <t>ta-s</t>
  </si>
  <si>
    <t>ta-m</t>
  </si>
  <si>
    <t>ta-l</t>
  </si>
  <si>
    <t>ta-xl</t>
  </si>
  <si>
    <t>ta-xxl</t>
  </si>
  <si>
    <t>Hang Ten Gray</t>
  </si>
  <si>
    <t xml:space="preserve">Hang Ten Black and Green </t>
  </si>
  <si>
    <t>tb-s</t>
  </si>
  <si>
    <t>tb-m</t>
  </si>
  <si>
    <t>tb-l</t>
  </si>
  <si>
    <t>tb-xl</t>
  </si>
  <si>
    <t>tb-xxl</t>
  </si>
  <si>
    <t>tc-a</t>
  </si>
  <si>
    <t>tc-m</t>
  </si>
  <si>
    <t>tc-l</t>
  </si>
  <si>
    <t>tc-xl</t>
  </si>
  <si>
    <t>tc-xxl</t>
  </si>
  <si>
    <t>Hang Ten Blue</t>
  </si>
  <si>
    <t>td-s</t>
  </si>
  <si>
    <t>td-m</t>
  </si>
  <si>
    <t>td-l</t>
  </si>
  <si>
    <t>td-xl</t>
  </si>
  <si>
    <t>td-xxl</t>
  </si>
  <si>
    <t>Total Inventory Value</t>
  </si>
  <si>
    <t>wbsd-s</t>
  </si>
  <si>
    <t>wbsd-m</t>
  </si>
  <si>
    <t>wbsd-l</t>
  </si>
  <si>
    <t>wbsd-xl</t>
  </si>
  <si>
    <t>wbsd-xxl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</si>
</sst>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1057275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28575</xdr:rowOff>
    </xdr:from>
    <xdr:to>
      <xdr:col>0</xdr:col>
      <xdr:colOff>838200</xdr:colOff>
      <xdr:row>20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00325"/>
          <a:ext cx="838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819150</xdr:colOff>
      <xdr:row>31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391025"/>
          <a:ext cx="819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952500</xdr:colOff>
      <xdr:row>41</xdr:row>
      <xdr:rowOff>142875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0483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1057275</xdr:colOff>
      <xdr:row>53</xdr:row>
      <xdr:rowOff>19050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8676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1047750</xdr:colOff>
      <xdr:row>63</xdr:row>
      <xdr:rowOff>38100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525000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914400</xdr:colOff>
      <xdr:row>72</xdr:row>
      <xdr:rowOff>133350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182350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981075</xdr:colOff>
      <xdr:row>90</xdr:row>
      <xdr:rowOff>133350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4297025"/>
          <a:ext cx="981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95</xdr:row>
      <xdr:rowOff>133350</xdr:rowOff>
    </xdr:from>
    <xdr:to>
      <xdr:col>0</xdr:col>
      <xdr:colOff>1000125</xdr:colOff>
      <xdr:row>100</xdr:row>
      <xdr:rowOff>47625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5925800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952500</xdr:colOff>
      <xdr:row>111</xdr:row>
      <xdr:rowOff>28575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7611725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1000125</xdr:colOff>
      <xdr:row>122</xdr:row>
      <xdr:rowOff>28575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926907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952500</xdr:colOff>
      <xdr:row>131</xdr:row>
      <xdr:rowOff>142875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09264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952500</xdr:colOff>
      <xdr:row>139</xdr:row>
      <xdr:rowOff>114300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258377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952500</xdr:colOff>
      <xdr:row>150</xdr:row>
      <xdr:rowOff>28575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424112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952500</xdr:colOff>
      <xdr:row>159</xdr:row>
      <xdr:rowOff>142875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5898475"/>
          <a:ext cx="952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904875</xdr:colOff>
      <xdr:row>171</xdr:row>
      <xdr:rowOff>123825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7555825"/>
          <a:ext cx="90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885825</xdr:colOff>
      <xdr:row>181</xdr:row>
      <xdr:rowOff>114300</xdr:rowOff>
    </xdr:to>
    <xdr:pic>
      <xdr:nvPicPr>
        <xdr:cNvPr id="17" name="Picture 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9213175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885825</xdr:colOff>
      <xdr:row>191</xdr:row>
      <xdr:rowOff>142875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30870525"/>
          <a:ext cx="885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904875</xdr:colOff>
      <xdr:row>201</xdr:row>
      <xdr:rowOff>95250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3252787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1047750</xdr:colOff>
      <xdr:row>211</xdr:row>
      <xdr:rowOff>114300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34185225"/>
          <a:ext cx="1047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1114425</xdr:colOff>
      <xdr:row>221</xdr:row>
      <xdr:rowOff>142875</xdr:rowOff>
    </xdr:to>
    <xdr:pic>
      <xdr:nvPicPr>
        <xdr:cNvPr id="21" name="Picture 4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5680650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1085850</xdr:colOff>
      <xdr:row>231</xdr:row>
      <xdr:rowOff>19050</xdr:rowOff>
    </xdr:to>
    <xdr:pic>
      <xdr:nvPicPr>
        <xdr:cNvPr id="22" name="Picture 4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7499925"/>
          <a:ext cx="1085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981075</xdr:colOff>
      <xdr:row>242</xdr:row>
      <xdr:rowOff>9525</xdr:rowOff>
    </xdr:to>
    <xdr:pic>
      <xdr:nvPicPr>
        <xdr:cNvPr id="23" name="Picture 4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915727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1209675</xdr:colOff>
      <xdr:row>84</xdr:row>
      <xdr:rowOff>114300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2839700"/>
          <a:ext cx="1209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tabSelected="1" workbookViewId="0" topLeftCell="A218">
      <selection activeCell="G236" sqref="G236"/>
    </sheetView>
  </sheetViews>
  <sheetFormatPr defaultColWidth="9.140625" defaultRowHeight="12.75"/>
  <cols>
    <col min="1" max="1" width="26.28125" style="0" customWidth="1"/>
    <col min="2" max="2" width="19.28125" style="0" customWidth="1"/>
    <col min="3" max="3" width="14.140625" style="0" customWidth="1"/>
    <col min="4" max="4" width="13.421875" style="0" customWidth="1"/>
    <col min="5" max="5" width="15.28125" style="0" customWidth="1"/>
    <col min="6" max="6" width="12.00390625" style="0" customWidth="1"/>
    <col min="7" max="7" width="12.7109375" style="0" customWidth="1"/>
    <col min="9" max="9" width="11.28125" style="0" bestFit="1" customWidth="1"/>
  </cols>
  <sheetData>
    <row r="1" spans="1:2" ht="18">
      <c r="A1" s="2" t="s">
        <v>0</v>
      </c>
      <c r="B1" s="2"/>
    </row>
    <row r="4" spans="1:9" ht="15.75">
      <c r="A4" s="1" t="s">
        <v>1</v>
      </c>
      <c r="B4" s="1" t="s">
        <v>17</v>
      </c>
      <c r="C4" s="1" t="s">
        <v>12</v>
      </c>
      <c r="D4" s="1" t="s">
        <v>3</v>
      </c>
      <c r="E4" s="1" t="s">
        <v>4</v>
      </c>
      <c r="F4" s="1" t="s">
        <v>5</v>
      </c>
      <c r="G4" s="1" t="s">
        <v>15</v>
      </c>
      <c r="H4" s="1" t="s">
        <v>16</v>
      </c>
      <c r="I4" s="1" t="s">
        <v>6</v>
      </c>
    </row>
    <row r="5" spans="1:9" ht="12.75">
      <c r="A5" t="s">
        <v>7</v>
      </c>
      <c r="B5" t="s">
        <v>18</v>
      </c>
      <c r="C5" t="s">
        <v>2</v>
      </c>
      <c r="D5">
        <v>80</v>
      </c>
      <c r="E5" s="4">
        <v>0</v>
      </c>
      <c r="F5" s="4">
        <v>0</v>
      </c>
      <c r="G5" s="4">
        <f>D5+E5-F5</f>
        <v>80</v>
      </c>
      <c r="H5">
        <v>22.08</v>
      </c>
      <c r="I5" s="3">
        <f>H5*G5</f>
        <v>1766.3999999999999</v>
      </c>
    </row>
    <row r="6" spans="2:9" ht="12.75">
      <c r="B6" t="s">
        <v>19</v>
      </c>
      <c r="C6" t="s">
        <v>8</v>
      </c>
      <c r="D6">
        <v>200</v>
      </c>
      <c r="E6" s="4">
        <v>0</v>
      </c>
      <c r="F6" s="4">
        <v>0</v>
      </c>
      <c r="G6" s="4">
        <f>D6+E6-F6</f>
        <v>200</v>
      </c>
      <c r="H6">
        <v>22.08</v>
      </c>
      <c r="I6" s="3">
        <f>H6*G6</f>
        <v>4416</v>
      </c>
    </row>
    <row r="7" spans="2:9" ht="12.75">
      <c r="B7" t="s">
        <v>20</v>
      </c>
      <c r="C7" t="s">
        <v>9</v>
      </c>
      <c r="D7">
        <v>200</v>
      </c>
      <c r="E7" s="4">
        <v>0</v>
      </c>
      <c r="F7" s="4">
        <v>0</v>
      </c>
      <c r="G7" s="4">
        <f>D7+E7-F7</f>
        <v>200</v>
      </c>
      <c r="H7">
        <v>22.08</v>
      </c>
      <c r="I7" s="3">
        <f>H7*G7</f>
        <v>4416</v>
      </c>
    </row>
    <row r="8" spans="2:9" ht="12.75">
      <c r="B8" t="s">
        <v>21</v>
      </c>
      <c r="C8" t="s">
        <v>10</v>
      </c>
      <c r="D8">
        <v>100</v>
      </c>
      <c r="E8" s="4">
        <v>0</v>
      </c>
      <c r="F8" s="4">
        <v>0</v>
      </c>
      <c r="G8" s="4">
        <f>D8+E8-F8</f>
        <v>100</v>
      </c>
      <c r="H8">
        <v>22.08</v>
      </c>
      <c r="I8" s="3">
        <f>H8*G8</f>
        <v>2208</v>
      </c>
    </row>
    <row r="9" spans="2:9" ht="12.75">
      <c r="B9" t="s">
        <v>22</v>
      </c>
      <c r="C9" t="s">
        <v>11</v>
      </c>
      <c r="D9">
        <v>80</v>
      </c>
      <c r="E9" s="4">
        <v>0</v>
      </c>
      <c r="F9" s="4">
        <v>0</v>
      </c>
      <c r="G9" s="4">
        <f>D9+E9-F9</f>
        <v>80</v>
      </c>
      <c r="H9">
        <v>22.08</v>
      </c>
      <c r="I9" s="3">
        <f>H9*G9</f>
        <v>1766.3999999999999</v>
      </c>
    </row>
    <row r="10" spans="5:7" ht="12.75">
      <c r="E10" s="4"/>
      <c r="F10" s="4"/>
      <c r="G10" s="4"/>
    </row>
    <row r="11" spans="5:7" ht="12.75">
      <c r="E11" s="4"/>
      <c r="F11" s="4"/>
      <c r="G11" s="4"/>
    </row>
    <row r="12" spans="1:10" ht="12.75">
      <c r="A12" t="s">
        <v>13</v>
      </c>
      <c r="C12" t="s">
        <v>14</v>
      </c>
      <c r="D12">
        <f>SUM(D5:D9)</f>
        <v>660</v>
      </c>
      <c r="E12" s="4">
        <f>SUM(E5:E9)</f>
        <v>0</v>
      </c>
      <c r="F12" s="4">
        <f>SUM(F5:F9)</f>
        <v>0</v>
      </c>
      <c r="G12" s="4">
        <f>SUM(G5:G9)</f>
        <v>660</v>
      </c>
      <c r="I12" s="3">
        <f>SUM(I5:I9)</f>
        <v>14572.8</v>
      </c>
      <c r="J12" s="3">
        <f>SUM(J5:J9)</f>
        <v>0</v>
      </c>
    </row>
    <row r="13" spans="5:7" ht="12.75">
      <c r="E13" s="4"/>
      <c r="F13" s="4"/>
      <c r="G13" s="4"/>
    </row>
    <row r="14" spans="1:9" ht="15.75">
      <c r="A14" s="1" t="s">
        <v>1</v>
      </c>
      <c r="B14" s="1" t="s">
        <v>17</v>
      </c>
      <c r="C14" s="1" t="s">
        <v>12</v>
      </c>
      <c r="D14" s="1" t="s">
        <v>3</v>
      </c>
      <c r="E14" s="5" t="s">
        <v>4</v>
      </c>
      <c r="F14" s="5" t="s">
        <v>5</v>
      </c>
      <c r="G14" s="5" t="s">
        <v>15</v>
      </c>
      <c r="H14" s="1" t="s">
        <v>16</v>
      </c>
      <c r="I14" s="1" t="s">
        <v>6</v>
      </c>
    </row>
    <row r="15" spans="1:9" ht="12.75">
      <c r="A15" t="s">
        <v>7</v>
      </c>
      <c r="B15" t="s">
        <v>23</v>
      </c>
      <c r="C15" t="s">
        <v>2</v>
      </c>
      <c r="D15">
        <v>35</v>
      </c>
      <c r="E15" s="4">
        <v>0</v>
      </c>
      <c r="F15" s="4">
        <v>0</v>
      </c>
      <c r="G15" s="4">
        <f>D15+E15-F15</f>
        <v>35</v>
      </c>
      <c r="H15">
        <v>16.55</v>
      </c>
      <c r="I15" s="3">
        <f>H15*G15</f>
        <v>579.25</v>
      </c>
    </row>
    <row r="16" spans="2:9" ht="12.75">
      <c r="B16" t="s">
        <v>24</v>
      </c>
      <c r="C16" t="s">
        <v>8</v>
      </c>
      <c r="D16">
        <v>75</v>
      </c>
      <c r="E16" s="4">
        <v>0</v>
      </c>
      <c r="F16" s="4">
        <v>0</v>
      </c>
      <c r="G16" s="4">
        <f>D16+E16-F16</f>
        <v>75</v>
      </c>
      <c r="H16">
        <v>16.55</v>
      </c>
      <c r="I16" s="3">
        <f>H16*G16</f>
        <v>1241.25</v>
      </c>
    </row>
    <row r="17" spans="2:9" ht="12.75">
      <c r="B17" t="s">
        <v>25</v>
      </c>
      <c r="C17" t="s">
        <v>9</v>
      </c>
      <c r="D17">
        <v>85</v>
      </c>
      <c r="E17" s="4">
        <v>0</v>
      </c>
      <c r="F17" s="4">
        <v>0</v>
      </c>
      <c r="G17" s="4">
        <f>D17+E17-F17</f>
        <v>85</v>
      </c>
      <c r="H17">
        <v>16.55</v>
      </c>
      <c r="I17" s="3">
        <f>H17*G17</f>
        <v>1406.75</v>
      </c>
    </row>
    <row r="18" spans="2:9" ht="12.75">
      <c r="B18" t="s">
        <v>26</v>
      </c>
      <c r="C18" t="s">
        <v>10</v>
      </c>
      <c r="D18">
        <v>55</v>
      </c>
      <c r="E18" s="4">
        <v>0</v>
      </c>
      <c r="F18" s="4">
        <v>0</v>
      </c>
      <c r="G18" s="4">
        <f>D18+E18-F18</f>
        <v>55</v>
      </c>
      <c r="H18">
        <v>16.55</v>
      </c>
      <c r="I18" s="3">
        <f>H18*G18</f>
        <v>910.25</v>
      </c>
    </row>
    <row r="19" spans="2:9" ht="12.75">
      <c r="B19" t="s">
        <v>27</v>
      </c>
      <c r="C19" t="s">
        <v>11</v>
      </c>
      <c r="D19">
        <v>40</v>
      </c>
      <c r="E19" s="4">
        <v>0</v>
      </c>
      <c r="F19" s="4">
        <v>0</v>
      </c>
      <c r="G19" s="4">
        <f>D19+E19-F19</f>
        <v>40</v>
      </c>
      <c r="H19">
        <v>16.55</v>
      </c>
      <c r="I19" s="3">
        <f>H19*G19</f>
        <v>662</v>
      </c>
    </row>
    <row r="20" spans="5:7" ht="12.75">
      <c r="E20" s="4"/>
      <c r="F20" s="4"/>
      <c r="G20" s="4"/>
    </row>
    <row r="21" spans="5:7" ht="12.75">
      <c r="E21" s="4"/>
      <c r="F21" s="4"/>
      <c r="G21" s="4"/>
    </row>
    <row r="22" spans="1:9" ht="12.75">
      <c r="A22" t="s">
        <v>13</v>
      </c>
      <c r="C22" t="s">
        <v>14</v>
      </c>
      <c r="D22">
        <f>SUM(D15:D19)</f>
        <v>290</v>
      </c>
      <c r="E22" s="4">
        <f>SUM(E15:E19)</f>
        <v>0</v>
      </c>
      <c r="F22" s="4">
        <f>SUM(F15:F19)</f>
        <v>0</v>
      </c>
      <c r="G22" s="4">
        <f>SUM(G15:G19)</f>
        <v>290</v>
      </c>
      <c r="I22" s="3">
        <f>SUM(I15:I19)</f>
        <v>4799.5</v>
      </c>
    </row>
    <row r="25" spans="1:9" ht="15.75">
      <c r="A25" s="1" t="s">
        <v>1</v>
      </c>
      <c r="B25" s="1" t="s">
        <v>17</v>
      </c>
      <c r="C25" s="1" t="s">
        <v>12</v>
      </c>
      <c r="D25" s="1" t="s">
        <v>3</v>
      </c>
      <c r="E25" s="5" t="s">
        <v>4</v>
      </c>
      <c r="F25" s="5" t="s">
        <v>5</v>
      </c>
      <c r="G25" s="5" t="s">
        <v>15</v>
      </c>
      <c r="H25" s="1" t="s">
        <v>16</v>
      </c>
      <c r="I25" s="1" t="s">
        <v>6</v>
      </c>
    </row>
    <row r="26" spans="1:9" ht="12.75">
      <c r="A26" t="s">
        <v>7</v>
      </c>
      <c r="B26" t="s">
        <v>28</v>
      </c>
      <c r="C26" t="s">
        <v>2</v>
      </c>
      <c r="D26">
        <v>40</v>
      </c>
      <c r="E26" s="4">
        <v>0</v>
      </c>
      <c r="F26" s="4">
        <v>0</v>
      </c>
      <c r="G26" s="4">
        <f>D26+E26-F26</f>
        <v>40</v>
      </c>
      <c r="H26">
        <v>15.45</v>
      </c>
      <c r="I26" s="3">
        <f>H26*G26</f>
        <v>618</v>
      </c>
    </row>
    <row r="27" spans="2:9" ht="12.75">
      <c r="B27" t="s">
        <v>29</v>
      </c>
      <c r="C27" t="s">
        <v>8</v>
      </c>
      <c r="D27">
        <v>85</v>
      </c>
      <c r="E27" s="4">
        <v>0</v>
      </c>
      <c r="F27" s="4">
        <v>0</v>
      </c>
      <c r="G27" s="4">
        <f>D27+E27-F27</f>
        <v>85</v>
      </c>
      <c r="H27">
        <v>15.45</v>
      </c>
      <c r="I27" s="3">
        <f>H27*G27</f>
        <v>1313.25</v>
      </c>
    </row>
    <row r="28" spans="2:9" ht="12.75">
      <c r="B28" t="s">
        <v>30</v>
      </c>
      <c r="C28" t="s">
        <v>9</v>
      </c>
      <c r="D28">
        <v>80</v>
      </c>
      <c r="E28" s="4">
        <v>0</v>
      </c>
      <c r="F28" s="4">
        <v>0</v>
      </c>
      <c r="G28" s="4">
        <f>D28+E28-F28</f>
        <v>80</v>
      </c>
      <c r="H28">
        <v>15.45</v>
      </c>
      <c r="I28" s="3">
        <f>H28*G28</f>
        <v>1236</v>
      </c>
    </row>
    <row r="29" spans="2:9" ht="12.75">
      <c r="B29" t="s">
        <v>31</v>
      </c>
      <c r="C29" t="s">
        <v>10</v>
      </c>
      <c r="D29">
        <v>50</v>
      </c>
      <c r="E29" s="4">
        <v>0</v>
      </c>
      <c r="F29" s="4">
        <v>0</v>
      </c>
      <c r="G29" s="4">
        <f>D29+E29-F29</f>
        <v>50</v>
      </c>
      <c r="H29">
        <v>15.45</v>
      </c>
      <c r="I29" s="3">
        <f>H29*G29</f>
        <v>772.5</v>
      </c>
    </row>
    <row r="30" spans="2:9" ht="12.75">
      <c r="B30" t="s">
        <v>32</v>
      </c>
      <c r="C30" t="s">
        <v>11</v>
      </c>
      <c r="D30">
        <v>40</v>
      </c>
      <c r="E30" s="4">
        <v>0</v>
      </c>
      <c r="F30" s="4">
        <v>0</v>
      </c>
      <c r="G30" s="4">
        <f>D30+E30-F30</f>
        <v>40</v>
      </c>
      <c r="H30">
        <v>15.45</v>
      </c>
      <c r="I30" s="3">
        <f>H30*G30</f>
        <v>618</v>
      </c>
    </row>
    <row r="31" spans="5:7" ht="12.75">
      <c r="E31" s="4"/>
      <c r="F31" s="4"/>
      <c r="G31" s="4"/>
    </row>
    <row r="32" spans="5:7" ht="12.75">
      <c r="E32" s="4"/>
      <c r="F32" s="4"/>
      <c r="G32" s="4"/>
    </row>
    <row r="33" spans="1:9" ht="12.75">
      <c r="A33" t="s">
        <v>13</v>
      </c>
      <c r="C33" t="s">
        <v>14</v>
      </c>
      <c r="D33">
        <f>SUM(D26:D30)</f>
        <v>295</v>
      </c>
      <c r="E33" s="4">
        <f>SUM(E26:E30)</f>
        <v>0</v>
      </c>
      <c r="F33" s="4">
        <f>SUM(F26:F30)</f>
        <v>0</v>
      </c>
      <c r="G33" s="4">
        <f>SUM(G26:G30)</f>
        <v>295</v>
      </c>
      <c r="I33" s="3">
        <f>SUM(I26:I30)</f>
        <v>4557.75</v>
      </c>
    </row>
    <row r="35" spans="1:9" ht="15.75">
      <c r="A35" s="1" t="s">
        <v>1</v>
      </c>
      <c r="B35" s="1" t="s">
        <v>17</v>
      </c>
      <c r="C35" s="1" t="s">
        <v>12</v>
      </c>
      <c r="D35" s="1" t="s">
        <v>3</v>
      </c>
      <c r="E35" s="5" t="s">
        <v>4</v>
      </c>
      <c r="F35" s="5" t="s">
        <v>5</v>
      </c>
      <c r="G35" s="5" t="s">
        <v>15</v>
      </c>
      <c r="H35" s="1" t="s">
        <v>16</v>
      </c>
      <c r="I35" s="1" t="s">
        <v>6</v>
      </c>
    </row>
    <row r="36" spans="1:9" ht="12.75">
      <c r="A36" t="s">
        <v>7</v>
      </c>
      <c r="B36" t="s">
        <v>33</v>
      </c>
      <c r="C36" t="s">
        <v>2</v>
      </c>
      <c r="D36">
        <v>40</v>
      </c>
      <c r="E36" s="4">
        <v>0</v>
      </c>
      <c r="F36" s="4">
        <v>0</v>
      </c>
      <c r="G36" s="4">
        <f>D36+E36-F36</f>
        <v>40</v>
      </c>
      <c r="H36">
        <v>11.58</v>
      </c>
      <c r="I36" s="3">
        <f>H36*G36</f>
        <v>463.2</v>
      </c>
    </row>
    <row r="37" spans="2:9" ht="12.75">
      <c r="B37" t="s">
        <v>36</v>
      </c>
      <c r="C37" t="s">
        <v>8</v>
      </c>
      <c r="D37">
        <v>85</v>
      </c>
      <c r="E37" s="4">
        <v>0</v>
      </c>
      <c r="F37" s="4">
        <v>0</v>
      </c>
      <c r="G37" s="4">
        <f>D37+E37-F37</f>
        <v>85</v>
      </c>
      <c r="H37">
        <v>11.58</v>
      </c>
      <c r="I37" s="3">
        <f>H37*G37</f>
        <v>984.3</v>
      </c>
    </row>
    <row r="38" spans="2:9" ht="12.75">
      <c r="B38" t="s">
        <v>34</v>
      </c>
      <c r="C38" t="s">
        <v>9</v>
      </c>
      <c r="D38">
        <v>80</v>
      </c>
      <c r="E38" s="4">
        <v>0</v>
      </c>
      <c r="F38" s="4">
        <v>0</v>
      </c>
      <c r="G38" s="4">
        <f>D38+E38-F38</f>
        <v>80</v>
      </c>
      <c r="H38">
        <v>11.58</v>
      </c>
      <c r="I38" s="3">
        <f>H38*G38</f>
        <v>926.4</v>
      </c>
    </row>
    <row r="39" spans="2:9" ht="12.75">
      <c r="B39" t="s">
        <v>35</v>
      </c>
      <c r="C39" t="s">
        <v>10</v>
      </c>
      <c r="D39">
        <v>50</v>
      </c>
      <c r="E39" s="4">
        <v>0</v>
      </c>
      <c r="F39" s="4">
        <v>0</v>
      </c>
      <c r="G39" s="4">
        <f>D39+E39-F39</f>
        <v>50</v>
      </c>
      <c r="H39">
        <v>11.58</v>
      </c>
      <c r="I39" s="3">
        <f>H39*G39</f>
        <v>579</v>
      </c>
    </row>
    <row r="40" spans="2:9" ht="12.75">
      <c r="B40" t="s">
        <v>37</v>
      </c>
      <c r="C40" t="s">
        <v>11</v>
      </c>
      <c r="D40">
        <v>40</v>
      </c>
      <c r="E40" s="4">
        <v>0</v>
      </c>
      <c r="F40" s="4">
        <v>0</v>
      </c>
      <c r="G40" s="4">
        <f>D40+E40-F40</f>
        <v>40</v>
      </c>
      <c r="H40">
        <v>11.58</v>
      </c>
      <c r="I40" s="3">
        <f>H40*G40</f>
        <v>463.2</v>
      </c>
    </row>
    <row r="41" spans="5:7" ht="12.75">
      <c r="E41" s="4"/>
      <c r="F41" s="4"/>
      <c r="G41" s="4"/>
    </row>
    <row r="42" spans="5:7" ht="12.75">
      <c r="E42" s="4"/>
      <c r="F42" s="4"/>
      <c r="G42" s="4"/>
    </row>
    <row r="43" spans="1:9" ht="12.75">
      <c r="A43" t="s">
        <v>13</v>
      </c>
      <c r="C43" t="s">
        <v>14</v>
      </c>
      <c r="D43">
        <f>SUM(D36:D40)</f>
        <v>295</v>
      </c>
      <c r="E43" s="4">
        <f>SUM(E36:E40)</f>
        <v>0</v>
      </c>
      <c r="F43" s="4">
        <f>SUM(F36:F40)</f>
        <v>0</v>
      </c>
      <c r="G43" s="4">
        <f>SUM(G36:G40)</f>
        <v>295</v>
      </c>
      <c r="I43" s="3">
        <f>SUM(I36:I40)</f>
        <v>3416.1</v>
      </c>
    </row>
    <row r="46" spans="1:9" ht="15.75">
      <c r="A46" s="1" t="s">
        <v>1</v>
      </c>
      <c r="B46" s="1" t="s">
        <v>17</v>
      </c>
      <c r="C46" s="1" t="s">
        <v>12</v>
      </c>
      <c r="D46" s="1" t="s">
        <v>3</v>
      </c>
      <c r="E46" s="5" t="s">
        <v>4</v>
      </c>
      <c r="F46" s="5" t="s">
        <v>5</v>
      </c>
      <c r="G46" s="5" t="s">
        <v>15</v>
      </c>
      <c r="H46" s="1" t="s">
        <v>16</v>
      </c>
      <c r="I46" s="1" t="s">
        <v>6</v>
      </c>
    </row>
    <row r="47" spans="1:9" ht="12.75">
      <c r="A47" t="s">
        <v>43</v>
      </c>
      <c r="B47" t="s">
        <v>38</v>
      </c>
      <c r="C47" t="s">
        <v>2</v>
      </c>
      <c r="D47">
        <v>40</v>
      </c>
      <c r="E47" s="4">
        <v>0</v>
      </c>
      <c r="F47" s="4">
        <v>0</v>
      </c>
      <c r="G47" s="4">
        <f>D47+E47-F47</f>
        <v>40</v>
      </c>
      <c r="H47">
        <v>11.58</v>
      </c>
      <c r="I47" s="3">
        <f>H47*G47</f>
        <v>463.2</v>
      </c>
    </row>
    <row r="48" spans="2:9" ht="12.75">
      <c r="B48" t="s">
        <v>39</v>
      </c>
      <c r="C48" t="s">
        <v>8</v>
      </c>
      <c r="D48">
        <v>80</v>
      </c>
      <c r="E48" s="4">
        <v>0</v>
      </c>
      <c r="F48" s="4">
        <v>0</v>
      </c>
      <c r="G48" s="4">
        <f>D48+E48-F48</f>
        <v>80</v>
      </c>
      <c r="H48">
        <v>11.58</v>
      </c>
      <c r="I48" s="3">
        <f>H48*G48</f>
        <v>926.4</v>
      </c>
    </row>
    <row r="49" spans="2:9" ht="12.75">
      <c r="B49" t="s">
        <v>40</v>
      </c>
      <c r="C49" t="s">
        <v>9</v>
      </c>
      <c r="D49">
        <v>80</v>
      </c>
      <c r="E49" s="4">
        <v>0</v>
      </c>
      <c r="F49" s="4">
        <v>0</v>
      </c>
      <c r="G49" s="4">
        <f>D49+E49-F49</f>
        <v>80</v>
      </c>
      <c r="H49">
        <v>11.58</v>
      </c>
      <c r="I49" s="3">
        <f>H49*G49</f>
        <v>926.4</v>
      </c>
    </row>
    <row r="50" spans="2:9" ht="12.75">
      <c r="B50" t="s">
        <v>41</v>
      </c>
      <c r="C50" t="s">
        <v>10</v>
      </c>
      <c r="D50">
        <v>50</v>
      </c>
      <c r="E50" s="4">
        <v>0</v>
      </c>
      <c r="F50" s="4">
        <v>0</v>
      </c>
      <c r="G50" s="4">
        <f>D50+E50-F50</f>
        <v>50</v>
      </c>
      <c r="H50">
        <v>11.58</v>
      </c>
      <c r="I50" s="3">
        <f>H50*G50</f>
        <v>579</v>
      </c>
    </row>
    <row r="51" spans="2:9" ht="12.75">
      <c r="B51" t="s">
        <v>42</v>
      </c>
      <c r="C51" t="s">
        <v>11</v>
      </c>
      <c r="D51">
        <v>40</v>
      </c>
      <c r="E51" s="4">
        <v>0</v>
      </c>
      <c r="F51" s="4">
        <v>0</v>
      </c>
      <c r="G51" s="4">
        <f>D51+E51-F51</f>
        <v>40</v>
      </c>
      <c r="H51">
        <v>11.58</v>
      </c>
      <c r="I51" s="3">
        <f>H51*G51</f>
        <v>463.2</v>
      </c>
    </row>
    <row r="52" spans="5:7" ht="12.75">
      <c r="E52" s="4"/>
      <c r="F52" s="4"/>
      <c r="G52" s="4"/>
    </row>
    <row r="53" spans="5:7" ht="12.75">
      <c r="E53" s="4"/>
      <c r="F53" s="4"/>
      <c r="G53" s="4"/>
    </row>
    <row r="54" spans="1:9" ht="12.75">
      <c r="A54" t="s">
        <v>13</v>
      </c>
      <c r="C54" t="s">
        <v>14</v>
      </c>
      <c r="D54">
        <f>SUM(D47:D51)</f>
        <v>290</v>
      </c>
      <c r="E54" s="4">
        <f>SUM(E47:E51)</f>
        <v>0</v>
      </c>
      <c r="F54" s="4">
        <f>SUM(F47:F51)</f>
        <v>0</v>
      </c>
      <c r="G54" s="4">
        <f>SUM(G47:G51)</f>
        <v>290</v>
      </c>
      <c r="I54" s="3">
        <f>SUM(I47:I51)</f>
        <v>3358.2</v>
      </c>
    </row>
    <row r="56" spans="1:9" ht="15.75">
      <c r="A56" s="1" t="s">
        <v>1</v>
      </c>
      <c r="B56" s="1" t="s">
        <v>17</v>
      </c>
      <c r="C56" s="1" t="s">
        <v>12</v>
      </c>
      <c r="D56" s="1" t="s">
        <v>3</v>
      </c>
      <c r="E56" s="5" t="s">
        <v>4</v>
      </c>
      <c r="F56" s="5" t="s">
        <v>5</v>
      </c>
      <c r="G56" s="5" t="s">
        <v>15</v>
      </c>
      <c r="H56" s="1" t="s">
        <v>16</v>
      </c>
      <c r="I56" s="1" t="s">
        <v>6</v>
      </c>
    </row>
    <row r="57" spans="1:9" ht="12.75">
      <c r="A57" t="s">
        <v>43</v>
      </c>
      <c r="B57" t="s">
        <v>44</v>
      </c>
      <c r="C57" t="s">
        <v>2</v>
      </c>
      <c r="D57">
        <v>35</v>
      </c>
      <c r="E57" s="4">
        <v>0</v>
      </c>
      <c r="F57" s="4">
        <v>0</v>
      </c>
      <c r="G57" s="4">
        <f>D57+E57-F57</f>
        <v>35</v>
      </c>
      <c r="H57">
        <v>11.03</v>
      </c>
      <c r="I57" s="3">
        <f>H57*G57</f>
        <v>386.04999999999995</v>
      </c>
    </row>
    <row r="58" spans="2:9" ht="12.75">
      <c r="B58" t="s">
        <v>45</v>
      </c>
      <c r="C58" t="s">
        <v>8</v>
      </c>
      <c r="D58">
        <v>75</v>
      </c>
      <c r="E58" s="4">
        <v>0</v>
      </c>
      <c r="F58" s="4">
        <v>0</v>
      </c>
      <c r="G58" s="4">
        <f>D58+E58-F58</f>
        <v>75</v>
      </c>
      <c r="H58">
        <v>11.03</v>
      </c>
      <c r="I58" s="3">
        <f>H58*G58</f>
        <v>827.25</v>
      </c>
    </row>
    <row r="59" spans="2:9" ht="12.75">
      <c r="B59" t="s">
        <v>46</v>
      </c>
      <c r="C59" t="s">
        <v>9</v>
      </c>
      <c r="D59">
        <v>85</v>
      </c>
      <c r="E59" s="4">
        <v>0</v>
      </c>
      <c r="F59" s="4">
        <v>0</v>
      </c>
      <c r="G59" s="4">
        <f>D59+E59-F59</f>
        <v>85</v>
      </c>
      <c r="H59">
        <v>11.03</v>
      </c>
      <c r="I59" s="3">
        <f>H59*G59</f>
        <v>937.55</v>
      </c>
    </row>
    <row r="60" spans="2:9" ht="12.75">
      <c r="B60" t="s">
        <v>47</v>
      </c>
      <c r="C60" t="s">
        <v>10</v>
      </c>
      <c r="D60">
        <v>55</v>
      </c>
      <c r="E60" s="4">
        <v>0</v>
      </c>
      <c r="F60" s="4">
        <v>0</v>
      </c>
      <c r="G60" s="4">
        <f>D60+E60-F60</f>
        <v>55</v>
      </c>
      <c r="H60">
        <v>11.03</v>
      </c>
      <c r="I60" s="3">
        <f>H60*G60</f>
        <v>606.65</v>
      </c>
    </row>
    <row r="61" spans="2:9" ht="12.75">
      <c r="B61" t="s">
        <v>48</v>
      </c>
      <c r="C61" t="s">
        <v>11</v>
      </c>
      <c r="D61">
        <v>40</v>
      </c>
      <c r="E61" s="4">
        <v>0</v>
      </c>
      <c r="F61" s="4">
        <v>0</v>
      </c>
      <c r="G61" s="4">
        <f>D61+E61-F61</f>
        <v>40</v>
      </c>
      <c r="H61">
        <v>11.03</v>
      </c>
      <c r="I61" s="3">
        <f>H61*G61</f>
        <v>441.2</v>
      </c>
    </row>
    <row r="62" spans="5:7" ht="12.75">
      <c r="E62" s="4"/>
      <c r="F62" s="4"/>
      <c r="G62" s="4"/>
    </row>
    <row r="63" spans="5:7" ht="12.75">
      <c r="E63" s="4"/>
      <c r="F63" s="4"/>
      <c r="G63" s="4"/>
    </row>
    <row r="64" spans="1:9" ht="12.75">
      <c r="A64" t="s">
        <v>13</v>
      </c>
      <c r="C64" t="s">
        <v>14</v>
      </c>
      <c r="D64">
        <f>SUM(D57:D61)</f>
        <v>290</v>
      </c>
      <c r="E64" s="4">
        <f>SUM(E57:E61)</f>
        <v>0</v>
      </c>
      <c r="F64" s="4">
        <f>SUM(F57:F61)</f>
        <v>0</v>
      </c>
      <c r="G64" s="4">
        <f>SUM(G57:G61)</f>
        <v>290</v>
      </c>
      <c r="I64" s="3">
        <f>SUM(I57:I61)</f>
        <v>3198.7</v>
      </c>
    </row>
    <row r="66" spans="1:9" ht="15.75">
      <c r="A66" s="1" t="s">
        <v>1</v>
      </c>
      <c r="B66" s="1" t="s">
        <v>17</v>
      </c>
      <c r="C66" s="1" t="s">
        <v>12</v>
      </c>
      <c r="D66" s="1" t="s">
        <v>3</v>
      </c>
      <c r="E66" s="5" t="s">
        <v>4</v>
      </c>
      <c r="F66" s="5" t="s">
        <v>5</v>
      </c>
      <c r="G66" s="5" t="s">
        <v>15</v>
      </c>
      <c r="H66" s="1" t="s">
        <v>16</v>
      </c>
      <c r="I66" s="1" t="s">
        <v>6</v>
      </c>
    </row>
    <row r="67" spans="1:9" ht="12.75">
      <c r="A67" t="s">
        <v>43</v>
      </c>
      <c r="B67" t="s">
        <v>49</v>
      </c>
      <c r="C67" t="s">
        <v>2</v>
      </c>
      <c r="D67">
        <v>80</v>
      </c>
      <c r="E67" s="4">
        <v>0</v>
      </c>
      <c r="F67" s="4">
        <v>0</v>
      </c>
      <c r="G67" s="4">
        <f>D67+E67-F67</f>
        <v>80</v>
      </c>
      <c r="H67">
        <v>12.68</v>
      </c>
      <c r="I67" s="3">
        <f>H67*G67</f>
        <v>1014.4</v>
      </c>
    </row>
    <row r="68" spans="2:9" ht="12.75">
      <c r="B68" t="s">
        <v>50</v>
      </c>
      <c r="C68" t="s">
        <v>8</v>
      </c>
      <c r="D68">
        <v>200</v>
      </c>
      <c r="E68" s="4">
        <v>0</v>
      </c>
      <c r="F68" s="4">
        <v>0</v>
      </c>
      <c r="G68" s="4">
        <f>D68+E68-F68</f>
        <v>200</v>
      </c>
      <c r="H68">
        <v>12.68</v>
      </c>
      <c r="I68" s="3">
        <f>H68*G68</f>
        <v>2536</v>
      </c>
    </row>
    <row r="69" spans="2:9" ht="12.75">
      <c r="B69" t="s">
        <v>52</v>
      </c>
      <c r="C69" t="s">
        <v>9</v>
      </c>
      <c r="D69">
        <v>200</v>
      </c>
      <c r="E69" s="4">
        <v>0</v>
      </c>
      <c r="F69" s="4">
        <v>0</v>
      </c>
      <c r="G69" s="4">
        <f>D69+E69-F69</f>
        <v>200</v>
      </c>
      <c r="H69">
        <v>12.68</v>
      </c>
      <c r="I69" s="3">
        <f>H69*G69</f>
        <v>2536</v>
      </c>
    </row>
    <row r="70" spans="2:9" ht="12.75">
      <c r="B70" t="s">
        <v>51</v>
      </c>
      <c r="C70" t="s">
        <v>10</v>
      </c>
      <c r="D70">
        <v>100</v>
      </c>
      <c r="E70" s="4">
        <v>0</v>
      </c>
      <c r="F70" s="4">
        <v>0</v>
      </c>
      <c r="G70" s="4">
        <f>D70+E70-F70</f>
        <v>100</v>
      </c>
      <c r="H70">
        <v>12.68</v>
      </c>
      <c r="I70" s="3">
        <f>H70*G70</f>
        <v>1268</v>
      </c>
    </row>
    <row r="71" spans="2:9" ht="12.75">
      <c r="B71" t="s">
        <v>53</v>
      </c>
      <c r="C71" t="s">
        <v>11</v>
      </c>
      <c r="D71">
        <v>40</v>
      </c>
      <c r="E71" s="4">
        <v>0</v>
      </c>
      <c r="F71" s="4">
        <v>0</v>
      </c>
      <c r="G71" s="4">
        <f>D71+E71-F71</f>
        <v>40</v>
      </c>
      <c r="H71">
        <v>12.68</v>
      </c>
      <c r="I71" s="3">
        <f>H71*G71</f>
        <v>507.2</v>
      </c>
    </row>
    <row r="72" spans="5:7" ht="12.75">
      <c r="E72" s="4"/>
      <c r="F72" s="4"/>
      <c r="G72" s="4"/>
    </row>
    <row r="73" spans="5:7" ht="12.75">
      <c r="E73" s="4"/>
      <c r="F73" s="4"/>
      <c r="G73" s="4"/>
    </row>
    <row r="74" spans="1:9" ht="12.75">
      <c r="A74" t="s">
        <v>13</v>
      </c>
      <c r="C74" t="s">
        <v>14</v>
      </c>
      <c r="D74">
        <f>SUM(D67:D71)</f>
        <v>620</v>
      </c>
      <c r="E74" s="4">
        <f>SUM(E67:E71)</f>
        <v>0</v>
      </c>
      <c r="F74" s="4">
        <f>SUM(F67:F71)</f>
        <v>0</v>
      </c>
      <c r="G74" s="4">
        <f>SUM(G67:G71)</f>
        <v>620</v>
      </c>
      <c r="I74" s="3">
        <f>SUM(I67:I71)</f>
        <v>7861.599999999999</v>
      </c>
    </row>
    <row r="75" spans="5:9" ht="12.75">
      <c r="E75" s="4"/>
      <c r="F75" s="4"/>
      <c r="G75" s="4"/>
      <c r="I75" s="3"/>
    </row>
    <row r="76" spans="1:9" ht="15.75">
      <c r="A76" s="1" t="s">
        <v>1</v>
      </c>
      <c r="B76" s="1" t="s">
        <v>17</v>
      </c>
      <c r="C76" s="1" t="s">
        <v>12</v>
      </c>
      <c r="D76" s="1" t="s">
        <v>3</v>
      </c>
      <c r="E76" s="5" t="s">
        <v>4</v>
      </c>
      <c r="F76" s="5" t="s">
        <v>5</v>
      </c>
      <c r="G76" s="5" t="s">
        <v>15</v>
      </c>
      <c r="H76" s="1" t="s">
        <v>16</v>
      </c>
      <c r="I76" s="1" t="s">
        <v>6</v>
      </c>
    </row>
    <row r="77" spans="1:9" ht="12.75">
      <c r="A77" t="s">
        <v>43</v>
      </c>
      <c r="B77" t="s">
        <v>154</v>
      </c>
      <c r="C77" t="s">
        <v>2</v>
      </c>
      <c r="D77">
        <v>40</v>
      </c>
      <c r="E77" s="4">
        <v>0</v>
      </c>
      <c r="F77" s="4">
        <v>0</v>
      </c>
      <c r="G77" s="4">
        <f>D77+E77-F77</f>
        <v>40</v>
      </c>
      <c r="H77">
        <v>15.58</v>
      </c>
      <c r="I77" s="3">
        <f>H77*G77</f>
        <v>623.2</v>
      </c>
    </row>
    <row r="78" spans="2:9" ht="12.75">
      <c r="B78" t="s">
        <v>155</v>
      </c>
      <c r="C78" t="s">
        <v>8</v>
      </c>
      <c r="D78">
        <v>85</v>
      </c>
      <c r="E78" s="4">
        <v>0</v>
      </c>
      <c r="F78" s="4">
        <v>0</v>
      </c>
      <c r="G78" s="4">
        <f>D78+E78-F78</f>
        <v>85</v>
      </c>
      <c r="H78">
        <v>15.58</v>
      </c>
      <c r="I78" s="3">
        <f>H78*G78</f>
        <v>1324.3</v>
      </c>
    </row>
    <row r="79" spans="2:9" ht="12.75">
      <c r="B79" t="s">
        <v>156</v>
      </c>
      <c r="C79" t="s">
        <v>9</v>
      </c>
      <c r="D79">
        <v>80</v>
      </c>
      <c r="E79" s="4">
        <v>0</v>
      </c>
      <c r="F79" s="4">
        <v>0</v>
      </c>
      <c r="G79" s="4">
        <f>D79+E79-F79</f>
        <v>80</v>
      </c>
      <c r="H79">
        <v>15.58</v>
      </c>
      <c r="I79" s="3">
        <f>H79*G79</f>
        <v>1246.4</v>
      </c>
    </row>
    <row r="80" spans="2:9" ht="12.75">
      <c r="B80" t="s">
        <v>157</v>
      </c>
      <c r="C80" t="s">
        <v>10</v>
      </c>
      <c r="D80">
        <v>50</v>
      </c>
      <c r="E80" s="4">
        <v>0</v>
      </c>
      <c r="F80" s="4">
        <v>0</v>
      </c>
      <c r="G80" s="4">
        <f>D80+E80-F80</f>
        <v>50</v>
      </c>
      <c r="H80">
        <v>15.58</v>
      </c>
      <c r="I80" s="3">
        <f>H80*G80</f>
        <v>779</v>
      </c>
    </row>
    <row r="81" spans="2:9" ht="12.75">
      <c r="B81" t="s">
        <v>158</v>
      </c>
      <c r="C81" t="s">
        <v>11</v>
      </c>
      <c r="D81">
        <v>40</v>
      </c>
      <c r="E81" s="4">
        <v>0</v>
      </c>
      <c r="F81" s="4">
        <v>0</v>
      </c>
      <c r="G81" s="4">
        <f>D81+E81-F81</f>
        <v>40</v>
      </c>
      <c r="H81">
        <v>15.58</v>
      </c>
      <c r="I81" s="3">
        <f>H81*G81</f>
        <v>623.2</v>
      </c>
    </row>
    <row r="82" spans="5:7" ht="12.75">
      <c r="E82" s="4"/>
      <c r="F82" s="4"/>
      <c r="G82" s="4"/>
    </row>
    <row r="83" spans="5:7" ht="12.75">
      <c r="E83" s="4"/>
      <c r="F83" s="4"/>
      <c r="G83" s="4"/>
    </row>
    <row r="84" spans="1:9" ht="12.75">
      <c r="A84" t="s">
        <v>13</v>
      </c>
      <c r="C84" t="s">
        <v>14</v>
      </c>
      <c r="D84">
        <f>SUM(D77:D81)</f>
        <v>295</v>
      </c>
      <c r="E84" s="4">
        <f>SUM(E77:E81)</f>
        <v>0</v>
      </c>
      <c r="F84" s="4">
        <f>SUM(F77:F81)</f>
        <v>0</v>
      </c>
      <c r="G84" s="4">
        <f>SUM(G77:G81)</f>
        <v>295</v>
      </c>
      <c r="I84" s="3">
        <f>SUM(I77:I81)</f>
        <v>4596.1</v>
      </c>
    </row>
    <row r="85" spans="5:9" ht="12.75">
      <c r="E85" s="4"/>
      <c r="F85" s="4"/>
      <c r="G85" s="4"/>
      <c r="I85" s="3"/>
    </row>
    <row r="86" spans="1:9" ht="12.75">
      <c r="A86" t="s">
        <v>54</v>
      </c>
      <c r="B86" t="s">
        <v>58</v>
      </c>
      <c r="C86">
        <v>7</v>
      </c>
      <c r="D86">
        <v>80</v>
      </c>
      <c r="E86" s="4">
        <v>0</v>
      </c>
      <c r="F86" s="4">
        <v>0</v>
      </c>
      <c r="G86" s="4">
        <f>D86+E86-F86</f>
        <v>80</v>
      </c>
      <c r="H86">
        <v>15.58</v>
      </c>
      <c r="I86" s="3">
        <f>H86*G86</f>
        <v>1246.4</v>
      </c>
    </row>
    <row r="87" spans="2:9" ht="12.75">
      <c r="B87" t="s">
        <v>59</v>
      </c>
      <c r="C87">
        <v>8</v>
      </c>
      <c r="D87">
        <v>200</v>
      </c>
      <c r="E87" s="4">
        <v>0</v>
      </c>
      <c r="F87" s="4">
        <v>0</v>
      </c>
      <c r="G87" s="4">
        <f>D87+E87-F87</f>
        <v>200</v>
      </c>
      <c r="H87">
        <v>15.58</v>
      </c>
      <c r="I87" s="3">
        <f>H87*G87</f>
        <v>3116</v>
      </c>
    </row>
    <row r="88" spans="2:9" ht="12.75">
      <c r="B88" t="s">
        <v>55</v>
      </c>
      <c r="C88">
        <v>9</v>
      </c>
      <c r="D88">
        <v>200</v>
      </c>
      <c r="E88" s="4">
        <v>0</v>
      </c>
      <c r="F88" s="4">
        <v>0</v>
      </c>
      <c r="G88" s="4">
        <f>D88+E88-F88</f>
        <v>200</v>
      </c>
      <c r="H88">
        <v>15.58</v>
      </c>
      <c r="I88" s="3">
        <f>H88*G88</f>
        <v>3116</v>
      </c>
    </row>
    <row r="89" spans="2:9" ht="12.75">
      <c r="B89" t="s">
        <v>56</v>
      </c>
      <c r="C89">
        <v>10</v>
      </c>
      <c r="D89">
        <v>150</v>
      </c>
      <c r="E89" s="4">
        <v>0</v>
      </c>
      <c r="F89" s="4">
        <v>0</v>
      </c>
      <c r="G89" s="4">
        <f>D89+E89-F89</f>
        <v>150</v>
      </c>
      <c r="H89">
        <v>15.58</v>
      </c>
      <c r="I89" s="3">
        <f>H89*G89</f>
        <v>2337</v>
      </c>
    </row>
    <row r="90" spans="2:9" ht="12.75">
      <c r="B90" t="s">
        <v>57</v>
      </c>
      <c r="C90">
        <v>11</v>
      </c>
      <c r="D90">
        <v>80</v>
      </c>
      <c r="E90" s="4">
        <v>0</v>
      </c>
      <c r="F90" s="4">
        <v>0</v>
      </c>
      <c r="G90" s="4">
        <f>D90+E90-F90</f>
        <v>80</v>
      </c>
      <c r="H90">
        <v>15.58</v>
      </c>
      <c r="I90" s="3">
        <f>H90*G90</f>
        <v>1246.4</v>
      </c>
    </row>
    <row r="91" spans="5:7" ht="12.75">
      <c r="E91" s="4"/>
      <c r="F91" s="4"/>
      <c r="G91" s="4"/>
    </row>
    <row r="92" spans="1:7" ht="12.75">
      <c r="A92" t="s">
        <v>83</v>
      </c>
      <c r="E92" s="4"/>
      <c r="F92" s="4"/>
      <c r="G92" s="4"/>
    </row>
    <row r="93" spans="3:9" ht="12.75">
      <c r="C93" t="s">
        <v>14</v>
      </c>
      <c r="D93">
        <f>SUM(D86:D90)</f>
        <v>710</v>
      </c>
      <c r="E93" s="4">
        <f>SUM(E86:E90)</f>
        <v>0</v>
      </c>
      <c r="F93" s="4">
        <f>SUM(F86:F90)</f>
        <v>0</v>
      </c>
      <c r="G93" s="4">
        <f>SUM(G86:G90)</f>
        <v>710</v>
      </c>
      <c r="I93" s="3">
        <f>SUM(I86:I90)</f>
        <v>11061.8</v>
      </c>
    </row>
    <row r="95" spans="1:9" ht="15.75">
      <c r="A95" s="1" t="s">
        <v>1</v>
      </c>
      <c r="B95" s="1" t="s">
        <v>17</v>
      </c>
      <c r="C95" s="1" t="s">
        <v>12</v>
      </c>
      <c r="D95" s="1" t="s">
        <v>3</v>
      </c>
      <c r="E95" s="5" t="s">
        <v>4</v>
      </c>
      <c r="F95" s="5" t="s">
        <v>5</v>
      </c>
      <c r="G95" s="5" t="s">
        <v>15</v>
      </c>
      <c r="H95" s="1" t="s">
        <v>16</v>
      </c>
      <c r="I95" s="1" t="s">
        <v>6</v>
      </c>
    </row>
    <row r="96" spans="1:9" ht="12.75">
      <c r="A96" t="s">
        <v>54</v>
      </c>
      <c r="B96" t="s">
        <v>60</v>
      </c>
      <c r="C96">
        <v>7</v>
      </c>
      <c r="D96">
        <v>50</v>
      </c>
      <c r="E96" s="4">
        <v>0</v>
      </c>
      <c r="F96" s="4">
        <v>0</v>
      </c>
      <c r="G96" s="4">
        <f>D96+E96-F96</f>
        <v>50</v>
      </c>
      <c r="H96">
        <v>9.92</v>
      </c>
      <c r="I96" s="3">
        <f>H96*G96</f>
        <v>496</v>
      </c>
    </row>
    <row r="97" spans="2:9" ht="12.75">
      <c r="B97" t="s">
        <v>61</v>
      </c>
      <c r="C97">
        <v>8</v>
      </c>
      <c r="D97">
        <v>50</v>
      </c>
      <c r="E97" s="4">
        <v>0</v>
      </c>
      <c r="F97" s="4">
        <v>0</v>
      </c>
      <c r="G97" s="4">
        <f>D97+E97-F97</f>
        <v>50</v>
      </c>
      <c r="H97">
        <v>9.92</v>
      </c>
      <c r="I97" s="3">
        <f>H97*G97</f>
        <v>496</v>
      </c>
    </row>
    <row r="98" spans="2:9" ht="12.75">
      <c r="B98" t="s">
        <v>62</v>
      </c>
      <c r="C98">
        <v>9</v>
      </c>
      <c r="D98">
        <v>50</v>
      </c>
      <c r="E98" s="4">
        <v>0</v>
      </c>
      <c r="F98" s="4">
        <v>0</v>
      </c>
      <c r="G98" s="4">
        <f>D98+E98-F98</f>
        <v>50</v>
      </c>
      <c r="H98">
        <v>9.92</v>
      </c>
      <c r="I98" s="3">
        <f>H98*G98</f>
        <v>496</v>
      </c>
    </row>
    <row r="99" spans="2:9" ht="12.75">
      <c r="B99" t="s">
        <v>63</v>
      </c>
      <c r="C99">
        <v>10</v>
      </c>
      <c r="D99">
        <v>50</v>
      </c>
      <c r="E99" s="4">
        <v>0</v>
      </c>
      <c r="F99" s="4">
        <v>0</v>
      </c>
      <c r="G99" s="4">
        <f>D99+E99-F99</f>
        <v>50</v>
      </c>
      <c r="H99">
        <v>9.92</v>
      </c>
      <c r="I99" s="3">
        <f>H99*G99</f>
        <v>496</v>
      </c>
    </row>
    <row r="100" spans="2:9" ht="12.75">
      <c r="B100" t="s">
        <v>64</v>
      </c>
      <c r="C100">
        <v>11</v>
      </c>
      <c r="D100">
        <v>50</v>
      </c>
      <c r="E100" s="4">
        <v>0</v>
      </c>
      <c r="F100" s="4">
        <v>0</v>
      </c>
      <c r="G100" s="4">
        <f>D100+E100-F100</f>
        <v>50</v>
      </c>
      <c r="H100">
        <v>9.92</v>
      </c>
      <c r="I100" s="3">
        <f>H100*G100</f>
        <v>496</v>
      </c>
    </row>
    <row r="101" spans="5:7" ht="12.75">
      <c r="E101" s="4"/>
      <c r="F101" s="4"/>
      <c r="G101" s="4"/>
    </row>
    <row r="102" spans="1:7" ht="12.75">
      <c r="A102" t="s">
        <v>84</v>
      </c>
      <c r="E102" s="4"/>
      <c r="F102" s="4"/>
      <c r="G102" s="4"/>
    </row>
    <row r="103" spans="3:9" ht="12.75">
      <c r="C103" t="s">
        <v>14</v>
      </c>
      <c r="D103">
        <f>SUM(D96:D100)</f>
        <v>250</v>
      </c>
      <c r="E103" s="4">
        <f>SUM(E96:E100)</f>
        <v>0</v>
      </c>
      <c r="F103" s="4">
        <f>SUM(F96:F100)</f>
        <v>0</v>
      </c>
      <c r="G103" s="4">
        <f>SUM(G96:G100)</f>
        <v>250</v>
      </c>
      <c r="I103" s="3">
        <f>SUM(I96:I100)</f>
        <v>2480</v>
      </c>
    </row>
    <row r="105" spans="1:9" ht="15.75">
      <c r="A105" s="1" t="s">
        <v>1</v>
      </c>
      <c r="B105" s="1" t="s">
        <v>17</v>
      </c>
      <c r="C105" s="1" t="s">
        <v>12</v>
      </c>
      <c r="D105" s="1" t="s">
        <v>3</v>
      </c>
      <c r="E105" s="5" t="s">
        <v>4</v>
      </c>
      <c r="F105" s="5" t="s">
        <v>5</v>
      </c>
      <c r="G105" s="5" t="s">
        <v>15</v>
      </c>
      <c r="H105" s="1" t="s">
        <v>16</v>
      </c>
      <c r="I105" s="1" t="s">
        <v>6</v>
      </c>
    </row>
    <row r="106" spans="1:9" ht="12.75">
      <c r="A106" t="s">
        <v>54</v>
      </c>
      <c r="B106" t="s">
        <v>65</v>
      </c>
      <c r="C106">
        <v>7</v>
      </c>
      <c r="D106">
        <v>60</v>
      </c>
      <c r="E106" s="4">
        <v>0</v>
      </c>
      <c r="F106" s="4">
        <v>0</v>
      </c>
      <c r="G106" s="4">
        <f>D106+E106-F106</f>
        <v>60</v>
      </c>
      <c r="H106">
        <v>12.68</v>
      </c>
      <c r="I106" s="3">
        <f>H106*G106</f>
        <v>760.8</v>
      </c>
    </row>
    <row r="107" spans="2:9" ht="12.75">
      <c r="B107" t="s">
        <v>66</v>
      </c>
      <c r="C107">
        <v>8</v>
      </c>
      <c r="D107">
        <v>60</v>
      </c>
      <c r="E107" s="4">
        <v>0</v>
      </c>
      <c r="F107" s="4">
        <v>0</v>
      </c>
      <c r="G107" s="4">
        <f>D107+E107-F107</f>
        <v>60</v>
      </c>
      <c r="H107">
        <v>12.68</v>
      </c>
      <c r="I107" s="3">
        <f>H107*G107</f>
        <v>760.8</v>
      </c>
    </row>
    <row r="108" spans="2:9" ht="12.75">
      <c r="B108" t="s">
        <v>67</v>
      </c>
      <c r="C108">
        <v>9</v>
      </c>
      <c r="D108">
        <v>60</v>
      </c>
      <c r="E108" s="4">
        <v>0</v>
      </c>
      <c r="F108" s="4">
        <v>0</v>
      </c>
      <c r="G108" s="4">
        <f>D108+E108-F108</f>
        <v>60</v>
      </c>
      <c r="H108">
        <v>12.68</v>
      </c>
      <c r="I108" s="3">
        <f>H108*G108</f>
        <v>760.8</v>
      </c>
    </row>
    <row r="109" spans="2:9" ht="12.75">
      <c r="B109" t="s">
        <v>68</v>
      </c>
      <c r="C109">
        <v>10</v>
      </c>
      <c r="D109">
        <v>60</v>
      </c>
      <c r="E109" s="4">
        <v>0</v>
      </c>
      <c r="F109" s="4">
        <v>0</v>
      </c>
      <c r="G109" s="4">
        <f>D109+E109-F109</f>
        <v>60</v>
      </c>
      <c r="H109">
        <v>12.68</v>
      </c>
      <c r="I109" s="3">
        <f>H109*G109</f>
        <v>760.8</v>
      </c>
    </row>
    <row r="110" spans="2:9" ht="12.75">
      <c r="B110" t="s">
        <v>69</v>
      </c>
      <c r="C110">
        <v>11</v>
      </c>
      <c r="D110">
        <v>60</v>
      </c>
      <c r="E110" s="4">
        <v>0</v>
      </c>
      <c r="F110" s="4">
        <v>0</v>
      </c>
      <c r="G110" s="4">
        <f>D110+E110-F110</f>
        <v>60</v>
      </c>
      <c r="H110">
        <v>12.68</v>
      </c>
      <c r="I110" s="3">
        <f>H110*G110</f>
        <v>760.8</v>
      </c>
    </row>
    <row r="111" spans="5:7" ht="12.75">
      <c r="E111" s="4"/>
      <c r="F111" s="4"/>
      <c r="G111" s="4"/>
    </row>
    <row r="112" spans="1:7" ht="12.75">
      <c r="A112" t="s">
        <v>85</v>
      </c>
      <c r="E112" s="4"/>
      <c r="F112" s="4"/>
      <c r="G112" s="4"/>
    </row>
    <row r="113" spans="3:9" ht="12.75">
      <c r="C113" t="s">
        <v>14</v>
      </c>
      <c r="D113">
        <f>SUM(D106:D110)</f>
        <v>300</v>
      </c>
      <c r="E113" s="4">
        <f>SUM(E106:E110)</f>
        <v>0</v>
      </c>
      <c r="F113" s="4">
        <f>SUM(F106:F110)</f>
        <v>0</v>
      </c>
      <c r="G113" s="4">
        <f>SUM(G106:G110)</f>
        <v>300</v>
      </c>
      <c r="I113" s="3">
        <f>SUM(I106:I110)</f>
        <v>3804</v>
      </c>
    </row>
    <row r="115" spans="1:9" ht="15.75">
      <c r="A115" s="1" t="s">
        <v>1</v>
      </c>
      <c r="B115" s="1" t="s">
        <v>17</v>
      </c>
      <c r="C115" s="1" t="s">
        <v>12</v>
      </c>
      <c r="D115" s="1" t="s">
        <v>3</v>
      </c>
      <c r="E115" s="5" t="s">
        <v>4</v>
      </c>
      <c r="F115" s="5" t="s">
        <v>5</v>
      </c>
      <c r="G115" s="5" t="s">
        <v>15</v>
      </c>
      <c r="H115" s="1" t="s">
        <v>16</v>
      </c>
      <c r="I115" s="1" t="s">
        <v>6</v>
      </c>
    </row>
    <row r="116" spans="1:9" ht="12.75">
      <c r="A116" t="s">
        <v>54</v>
      </c>
      <c r="B116" t="s">
        <v>70</v>
      </c>
      <c r="C116">
        <v>7</v>
      </c>
      <c r="D116">
        <v>40</v>
      </c>
      <c r="E116" s="4">
        <v>0</v>
      </c>
      <c r="F116" s="4">
        <v>0</v>
      </c>
      <c r="G116" s="4">
        <f>D116+E116-F116</f>
        <v>40</v>
      </c>
      <c r="H116">
        <v>20.97</v>
      </c>
      <c r="I116" s="3">
        <f>H116*G116</f>
        <v>838.8</v>
      </c>
    </row>
    <row r="117" spans="2:9" ht="12.75">
      <c r="B117" t="s">
        <v>71</v>
      </c>
      <c r="C117">
        <v>8</v>
      </c>
      <c r="D117">
        <v>40</v>
      </c>
      <c r="E117" s="4">
        <v>0</v>
      </c>
      <c r="F117" s="4">
        <v>0</v>
      </c>
      <c r="G117" s="4">
        <f>D117+E117-F117</f>
        <v>40</v>
      </c>
      <c r="H117">
        <v>20.97</v>
      </c>
      <c r="I117" s="3">
        <f>H117*G117</f>
        <v>838.8</v>
      </c>
    </row>
    <row r="118" spans="2:9" ht="12.75">
      <c r="B118" t="s">
        <v>72</v>
      </c>
      <c r="C118">
        <v>9</v>
      </c>
      <c r="D118">
        <v>40</v>
      </c>
      <c r="E118" s="4">
        <v>0</v>
      </c>
      <c r="F118" s="4">
        <v>0</v>
      </c>
      <c r="G118" s="4">
        <f>D118+E118-F118</f>
        <v>40</v>
      </c>
      <c r="H118">
        <v>20.97</v>
      </c>
      <c r="I118" s="3">
        <f>H118*G118</f>
        <v>838.8</v>
      </c>
    </row>
    <row r="119" spans="2:9" ht="12.75">
      <c r="B119" t="s">
        <v>73</v>
      </c>
      <c r="C119">
        <v>10</v>
      </c>
      <c r="D119">
        <v>40</v>
      </c>
      <c r="E119" s="4">
        <v>0</v>
      </c>
      <c r="F119" s="4">
        <v>0</v>
      </c>
      <c r="G119" s="4">
        <f>D119+E119-F119</f>
        <v>40</v>
      </c>
      <c r="H119">
        <v>20.97</v>
      </c>
      <c r="I119" s="3">
        <f>H119*G119</f>
        <v>838.8</v>
      </c>
    </row>
    <row r="120" spans="2:9" ht="12.75">
      <c r="B120" t="s">
        <v>74</v>
      </c>
      <c r="C120">
        <v>11</v>
      </c>
      <c r="D120">
        <v>40</v>
      </c>
      <c r="E120" s="4">
        <v>0</v>
      </c>
      <c r="F120" s="4">
        <v>0</v>
      </c>
      <c r="G120" s="4">
        <f>D120+E120-F120</f>
        <v>40</v>
      </c>
      <c r="H120">
        <v>20.97</v>
      </c>
      <c r="I120" s="3">
        <f>H120*G120</f>
        <v>838.8</v>
      </c>
    </row>
    <row r="121" spans="5:7" ht="12.75">
      <c r="E121" s="4"/>
      <c r="F121" s="4"/>
      <c r="G121" s="4"/>
    </row>
    <row r="122" spans="5:7" ht="12.75">
      <c r="E122" s="4"/>
      <c r="F122" s="4"/>
      <c r="G122" s="4"/>
    </row>
    <row r="123" spans="1:9" ht="12.75">
      <c r="A123" t="s">
        <v>82</v>
      </c>
      <c r="C123" t="s">
        <v>14</v>
      </c>
      <c r="D123">
        <f>SUM(D116:D120)</f>
        <v>200</v>
      </c>
      <c r="E123" s="4">
        <f>SUM(E116:E120)</f>
        <v>0</v>
      </c>
      <c r="F123" s="4">
        <f>SUM(F116:F120)</f>
        <v>0</v>
      </c>
      <c r="G123" s="4">
        <f>SUM(G116:G120)</f>
        <v>200</v>
      </c>
      <c r="I123" s="3">
        <f>SUM(I116:I120)</f>
        <v>4194</v>
      </c>
    </row>
    <row r="125" spans="1:9" ht="15.75">
      <c r="A125" s="1" t="s">
        <v>1</v>
      </c>
      <c r="B125" s="1" t="s">
        <v>17</v>
      </c>
      <c r="C125" s="1" t="s">
        <v>12</v>
      </c>
      <c r="D125" s="1" t="s">
        <v>3</v>
      </c>
      <c r="E125" s="5" t="s">
        <v>4</v>
      </c>
      <c r="F125" s="5" t="s">
        <v>5</v>
      </c>
      <c r="G125" s="5" t="s">
        <v>15</v>
      </c>
      <c r="H125" s="1" t="s">
        <v>16</v>
      </c>
      <c r="I125" s="1" t="s">
        <v>6</v>
      </c>
    </row>
    <row r="126" spans="1:9" ht="12.75">
      <c r="A126" t="s">
        <v>75</v>
      </c>
      <c r="B126" t="s">
        <v>76</v>
      </c>
      <c r="C126">
        <v>9</v>
      </c>
      <c r="D126">
        <v>30</v>
      </c>
      <c r="E126" s="4">
        <v>0</v>
      </c>
      <c r="F126" s="4">
        <v>0</v>
      </c>
      <c r="G126" s="4">
        <f>D126+E126-F126</f>
        <v>30</v>
      </c>
      <c r="H126" s="3">
        <v>10.5</v>
      </c>
      <c r="I126" s="3">
        <f>H126*G126</f>
        <v>315</v>
      </c>
    </row>
    <row r="127" spans="2:9" ht="12.75">
      <c r="B127" t="s">
        <v>77</v>
      </c>
      <c r="C127">
        <v>10</v>
      </c>
      <c r="D127">
        <v>30</v>
      </c>
      <c r="E127" s="4">
        <v>0</v>
      </c>
      <c r="F127" s="4">
        <v>0</v>
      </c>
      <c r="G127" s="4">
        <f>D127+E127-F127</f>
        <v>30</v>
      </c>
      <c r="H127" s="3">
        <v>10.5</v>
      </c>
      <c r="I127" s="3">
        <f>H127*G127</f>
        <v>315</v>
      </c>
    </row>
    <row r="128" spans="2:9" ht="12.75">
      <c r="B128" t="s">
        <v>78</v>
      </c>
      <c r="C128">
        <v>11</v>
      </c>
      <c r="D128">
        <v>30</v>
      </c>
      <c r="E128" s="4">
        <v>0</v>
      </c>
      <c r="F128" s="4">
        <v>0</v>
      </c>
      <c r="G128" s="4">
        <f>D128+E128-F128</f>
        <v>30</v>
      </c>
      <c r="H128" s="3">
        <v>10.5</v>
      </c>
      <c r="I128" s="3">
        <f>H128*G128</f>
        <v>315</v>
      </c>
    </row>
    <row r="129" spans="2:9" ht="12.75">
      <c r="B129" t="s">
        <v>79</v>
      </c>
      <c r="C129">
        <v>12</v>
      </c>
      <c r="D129">
        <v>30</v>
      </c>
      <c r="E129" s="4">
        <v>0</v>
      </c>
      <c r="F129" s="4">
        <v>0</v>
      </c>
      <c r="G129" s="4">
        <f>D129+E129-F129</f>
        <v>30</v>
      </c>
      <c r="H129" s="3">
        <v>10.5</v>
      </c>
      <c r="I129" s="3">
        <f>H129*G129</f>
        <v>315</v>
      </c>
    </row>
    <row r="130" spans="2:9" ht="12.75">
      <c r="B130" t="s">
        <v>80</v>
      </c>
      <c r="C130">
        <v>13</v>
      </c>
      <c r="D130">
        <v>30</v>
      </c>
      <c r="E130" s="4">
        <v>0</v>
      </c>
      <c r="F130" s="4">
        <v>0</v>
      </c>
      <c r="G130" s="4">
        <f>D130+E130-F130</f>
        <v>30</v>
      </c>
      <c r="H130" s="3">
        <v>10.5</v>
      </c>
      <c r="I130" s="3">
        <f>H130*G130</f>
        <v>315</v>
      </c>
    </row>
    <row r="131" spans="5:7" ht="12.75">
      <c r="E131" s="4"/>
      <c r="F131" s="4"/>
      <c r="G131" s="4"/>
    </row>
    <row r="132" spans="5:7" ht="12.75">
      <c r="E132" s="4"/>
      <c r="F132" s="4"/>
      <c r="G132" s="4"/>
    </row>
    <row r="133" spans="1:9" ht="12.75">
      <c r="A133" t="s">
        <v>81</v>
      </c>
      <c r="C133" t="s">
        <v>14</v>
      </c>
      <c r="D133">
        <f>SUM(D126:D130)</f>
        <v>150</v>
      </c>
      <c r="E133" s="4">
        <f>SUM(E126:E130)</f>
        <v>0</v>
      </c>
      <c r="F133" s="4">
        <f>SUM(F126:F130)</f>
        <v>0</v>
      </c>
      <c r="G133" s="4">
        <f>SUM(G126:G130)</f>
        <v>150</v>
      </c>
      <c r="I133" s="3">
        <f>SUM(I126:I130)</f>
        <v>1575</v>
      </c>
    </row>
    <row r="135" spans="1:9" ht="15.75">
      <c r="A135" s="1" t="s">
        <v>1</v>
      </c>
      <c r="B135" s="1" t="s">
        <v>17</v>
      </c>
      <c r="C135" s="1" t="s">
        <v>12</v>
      </c>
      <c r="D135" s="1" t="s">
        <v>3</v>
      </c>
      <c r="E135" s="5" t="s">
        <v>4</v>
      </c>
      <c r="F135" s="5" t="s">
        <v>5</v>
      </c>
      <c r="G135" s="5" t="s">
        <v>15</v>
      </c>
      <c r="H135" s="1" t="s">
        <v>16</v>
      </c>
      <c r="I135" s="1" t="s">
        <v>6</v>
      </c>
    </row>
    <row r="136" spans="1:9" ht="12.75">
      <c r="A136" t="s">
        <v>75</v>
      </c>
      <c r="B136" t="s">
        <v>87</v>
      </c>
      <c r="C136">
        <v>9</v>
      </c>
      <c r="D136">
        <v>40</v>
      </c>
      <c r="E136" s="4">
        <v>0</v>
      </c>
      <c r="F136" s="4">
        <v>0</v>
      </c>
      <c r="G136" s="4">
        <f>D136+E136-F136</f>
        <v>40</v>
      </c>
      <c r="H136" s="3">
        <v>49.74</v>
      </c>
      <c r="I136" s="3">
        <f>H136*G136</f>
        <v>1989.6000000000001</v>
      </c>
    </row>
    <row r="137" spans="2:9" ht="12.75">
      <c r="B137" t="s">
        <v>88</v>
      </c>
      <c r="C137">
        <v>10</v>
      </c>
      <c r="D137">
        <v>45</v>
      </c>
      <c r="E137" s="4">
        <v>0</v>
      </c>
      <c r="F137" s="4">
        <v>0</v>
      </c>
      <c r="G137" s="4">
        <f>D137+E137-F137</f>
        <v>45</v>
      </c>
      <c r="H137" s="3">
        <v>49.74</v>
      </c>
      <c r="I137" s="3">
        <f>H137*G137</f>
        <v>2238.3</v>
      </c>
    </row>
    <row r="138" spans="2:9" ht="12.75">
      <c r="B138" t="s">
        <v>89</v>
      </c>
      <c r="C138">
        <v>11</v>
      </c>
      <c r="D138">
        <v>45</v>
      </c>
      <c r="E138" s="4">
        <v>0</v>
      </c>
      <c r="F138" s="4">
        <v>0</v>
      </c>
      <c r="G138" s="4">
        <f>D138+E138-F138</f>
        <v>45</v>
      </c>
      <c r="H138" s="3">
        <v>49.74</v>
      </c>
      <c r="I138" s="3">
        <f>H138*G138</f>
        <v>2238.3</v>
      </c>
    </row>
    <row r="139" spans="2:9" ht="12.75">
      <c r="B139" t="s">
        <v>90</v>
      </c>
      <c r="C139">
        <v>12</v>
      </c>
      <c r="D139">
        <v>46</v>
      </c>
      <c r="E139" s="4">
        <v>0</v>
      </c>
      <c r="F139" s="4">
        <v>0</v>
      </c>
      <c r="G139" s="4">
        <f>D139+E139-F139</f>
        <v>46</v>
      </c>
      <c r="H139" s="3">
        <v>49.74</v>
      </c>
      <c r="I139" s="3">
        <f>H139*G139</f>
        <v>2288.04</v>
      </c>
    </row>
    <row r="140" spans="2:9" ht="12.75">
      <c r="B140" t="s">
        <v>90</v>
      </c>
      <c r="C140">
        <v>13</v>
      </c>
      <c r="D140">
        <v>40</v>
      </c>
      <c r="E140" s="4">
        <v>0</v>
      </c>
      <c r="F140" s="4">
        <v>0</v>
      </c>
      <c r="G140" s="4">
        <f>D140+E140-F140</f>
        <v>40</v>
      </c>
      <c r="H140" s="3">
        <v>49.74</v>
      </c>
      <c r="I140" s="3">
        <f>H140*G140</f>
        <v>1989.6000000000001</v>
      </c>
    </row>
    <row r="141" spans="1:7" ht="12.75">
      <c r="A141" t="s">
        <v>86</v>
      </c>
      <c r="E141" s="4"/>
      <c r="F141" s="4"/>
      <c r="G141" s="4"/>
    </row>
    <row r="142" spans="5:7" ht="12.75">
      <c r="E142" s="4"/>
      <c r="F142" s="4"/>
      <c r="G142" s="4"/>
    </row>
    <row r="143" spans="3:9" ht="12.75">
      <c r="C143" t="s">
        <v>14</v>
      </c>
      <c r="D143">
        <f>SUM(D136:D140)</f>
        <v>216</v>
      </c>
      <c r="E143" s="4">
        <f>SUM(E136:E140)</f>
        <v>0</v>
      </c>
      <c r="F143" s="4">
        <f>SUM(F136:F140)</f>
        <v>0</v>
      </c>
      <c r="G143" s="4">
        <f>SUM(G136:G140)</f>
        <v>216</v>
      </c>
      <c r="I143" s="3">
        <f>SUM(I136:I140)</f>
        <v>10743.840000000002</v>
      </c>
    </row>
    <row r="145" spans="1:9" ht="15.75">
      <c r="A145" s="1" t="s">
        <v>1</v>
      </c>
      <c r="B145" s="1" t="s">
        <v>17</v>
      </c>
      <c r="C145" s="1" t="s">
        <v>12</v>
      </c>
      <c r="D145" s="1" t="s">
        <v>3</v>
      </c>
      <c r="E145" s="5" t="s">
        <v>4</v>
      </c>
      <c r="F145" s="5" t="s">
        <v>5</v>
      </c>
      <c r="G145" s="5" t="s">
        <v>15</v>
      </c>
      <c r="H145" s="1" t="s">
        <v>16</v>
      </c>
      <c r="I145" s="1" t="s">
        <v>6</v>
      </c>
    </row>
    <row r="146" spans="1:9" ht="12.75">
      <c r="A146" t="s">
        <v>75</v>
      </c>
      <c r="B146" t="s">
        <v>93</v>
      </c>
      <c r="C146">
        <v>9</v>
      </c>
      <c r="D146">
        <v>80</v>
      </c>
      <c r="E146" s="4">
        <v>0</v>
      </c>
      <c r="F146" s="4">
        <v>0</v>
      </c>
      <c r="G146" s="4">
        <f>D146+E146-F146</f>
        <v>80</v>
      </c>
      <c r="H146" s="3">
        <v>19.32</v>
      </c>
      <c r="I146" s="3">
        <f>H146*G146</f>
        <v>1545.6</v>
      </c>
    </row>
    <row r="147" spans="2:9" ht="12.75">
      <c r="B147" t="s">
        <v>92</v>
      </c>
      <c r="C147">
        <v>10</v>
      </c>
      <c r="D147">
        <v>200</v>
      </c>
      <c r="E147" s="4">
        <v>0</v>
      </c>
      <c r="F147" s="4">
        <v>0</v>
      </c>
      <c r="G147" s="4">
        <f>D147+E147-F147</f>
        <v>200</v>
      </c>
      <c r="H147" s="3">
        <v>19.32</v>
      </c>
      <c r="I147" s="3">
        <f>H147*G147</f>
        <v>3864</v>
      </c>
    </row>
    <row r="148" spans="2:9" ht="12.75">
      <c r="B148" t="s">
        <v>94</v>
      </c>
      <c r="C148">
        <v>11</v>
      </c>
      <c r="D148">
        <v>200</v>
      </c>
      <c r="E148" s="4">
        <v>0</v>
      </c>
      <c r="F148" s="4">
        <v>0</v>
      </c>
      <c r="G148" s="4">
        <f>D148+E148-F148</f>
        <v>200</v>
      </c>
      <c r="H148" s="3">
        <v>19.32</v>
      </c>
      <c r="I148" s="3">
        <f>H148*G148</f>
        <v>3864</v>
      </c>
    </row>
    <row r="149" spans="2:9" ht="12.75">
      <c r="B149" t="s">
        <v>95</v>
      </c>
      <c r="C149">
        <v>12</v>
      </c>
      <c r="D149">
        <v>100</v>
      </c>
      <c r="E149" s="4">
        <v>0</v>
      </c>
      <c r="F149" s="4">
        <v>0</v>
      </c>
      <c r="G149" s="4">
        <f>D149+E149-F149</f>
        <v>100</v>
      </c>
      <c r="H149" s="3">
        <v>19.32</v>
      </c>
      <c r="I149" s="3">
        <f>H149*G149</f>
        <v>1932</v>
      </c>
    </row>
    <row r="150" spans="2:9" ht="12.75">
      <c r="B150" t="s">
        <v>96</v>
      </c>
      <c r="C150">
        <v>13</v>
      </c>
      <c r="D150">
        <v>60</v>
      </c>
      <c r="E150" s="4">
        <v>0</v>
      </c>
      <c r="F150" s="4">
        <v>0</v>
      </c>
      <c r="G150" s="4">
        <f>D150+E150-F150</f>
        <v>60</v>
      </c>
      <c r="H150" s="3">
        <v>19.32</v>
      </c>
      <c r="I150" s="3">
        <f>H150*G150</f>
        <v>1159.2</v>
      </c>
    </row>
    <row r="151" spans="1:7" ht="12.75">
      <c r="A151" t="s">
        <v>91</v>
      </c>
      <c r="E151" s="4"/>
      <c r="F151" s="4"/>
      <c r="G151" s="4"/>
    </row>
    <row r="152" spans="5:7" ht="12.75">
      <c r="E152" s="4"/>
      <c r="F152" s="4"/>
      <c r="G152" s="4"/>
    </row>
    <row r="153" spans="3:9" ht="12.75">
      <c r="C153" t="s">
        <v>14</v>
      </c>
      <c r="D153">
        <f>SUM(D146:D150)</f>
        <v>640</v>
      </c>
      <c r="E153" s="4">
        <f>SUM(E146:E150)</f>
        <v>0</v>
      </c>
      <c r="F153" s="4">
        <f>SUM(F146:F150)</f>
        <v>0</v>
      </c>
      <c r="G153" s="4">
        <f>SUM(G146:G150)</f>
        <v>640</v>
      </c>
      <c r="I153" s="3">
        <f>SUM(I146:I150)</f>
        <v>12364.800000000001</v>
      </c>
    </row>
    <row r="155" spans="1:9" ht="15.75">
      <c r="A155" s="1" t="s">
        <v>1</v>
      </c>
      <c r="B155" s="1" t="s">
        <v>17</v>
      </c>
      <c r="C155" s="1" t="s">
        <v>12</v>
      </c>
      <c r="D155" s="1" t="s">
        <v>3</v>
      </c>
      <c r="E155" s="5" t="s">
        <v>4</v>
      </c>
      <c r="F155" s="5" t="s">
        <v>5</v>
      </c>
      <c r="G155" s="5" t="s">
        <v>15</v>
      </c>
      <c r="H155" s="1" t="s">
        <v>16</v>
      </c>
      <c r="I155" s="1" t="s">
        <v>6</v>
      </c>
    </row>
    <row r="156" spans="1:9" ht="12.75">
      <c r="A156" t="s">
        <v>75</v>
      </c>
      <c r="B156" t="s">
        <v>98</v>
      </c>
      <c r="C156">
        <v>9</v>
      </c>
      <c r="D156">
        <v>30</v>
      </c>
      <c r="E156" s="4">
        <v>0</v>
      </c>
      <c r="F156" s="4">
        <v>0</v>
      </c>
      <c r="G156" s="4">
        <f>D156+E156-F156</f>
        <v>30</v>
      </c>
      <c r="H156" s="3">
        <v>49.74</v>
      </c>
      <c r="I156" s="3">
        <f>H156*G156</f>
        <v>1492.2</v>
      </c>
    </row>
    <row r="157" spans="2:9" ht="12.75">
      <c r="B157" t="s">
        <v>99</v>
      </c>
      <c r="C157">
        <v>10</v>
      </c>
      <c r="D157">
        <v>30</v>
      </c>
      <c r="E157" s="4">
        <v>0</v>
      </c>
      <c r="F157" s="4">
        <v>0</v>
      </c>
      <c r="G157" s="4">
        <f>D157+E157-F157</f>
        <v>30</v>
      </c>
      <c r="H157" s="3">
        <v>49.74</v>
      </c>
      <c r="I157" s="3">
        <f>H157*G157</f>
        <v>1492.2</v>
      </c>
    </row>
    <row r="158" spans="2:9" ht="12.75">
      <c r="B158" t="s">
        <v>100</v>
      </c>
      <c r="C158">
        <v>11</v>
      </c>
      <c r="D158">
        <v>30</v>
      </c>
      <c r="E158" s="4">
        <v>0</v>
      </c>
      <c r="F158" s="4">
        <v>0</v>
      </c>
      <c r="G158" s="4">
        <f>D158+E158-F158</f>
        <v>30</v>
      </c>
      <c r="H158" s="3">
        <v>49.74</v>
      </c>
      <c r="I158" s="3">
        <f>H158*G158</f>
        <v>1492.2</v>
      </c>
    </row>
    <row r="159" spans="2:9" ht="12.75">
      <c r="B159" t="s">
        <v>101</v>
      </c>
      <c r="C159">
        <v>12</v>
      </c>
      <c r="D159">
        <v>30</v>
      </c>
      <c r="E159" s="4">
        <v>0</v>
      </c>
      <c r="F159" s="4">
        <v>0</v>
      </c>
      <c r="G159" s="4">
        <f>D159+E159-F159</f>
        <v>30</v>
      </c>
      <c r="H159" s="3">
        <v>49.74</v>
      </c>
      <c r="I159" s="3">
        <f>H159*G159</f>
        <v>1492.2</v>
      </c>
    </row>
    <row r="160" spans="2:9" ht="12.75">
      <c r="B160" t="s">
        <v>102</v>
      </c>
      <c r="C160">
        <v>13</v>
      </c>
      <c r="D160">
        <v>30</v>
      </c>
      <c r="E160" s="4">
        <v>0</v>
      </c>
      <c r="F160" s="4">
        <v>0</v>
      </c>
      <c r="G160" s="4">
        <f>D160+E160-F160</f>
        <v>30</v>
      </c>
      <c r="H160" s="3">
        <v>49.74</v>
      </c>
      <c r="I160" s="3">
        <f>H160*G160</f>
        <v>1492.2</v>
      </c>
    </row>
    <row r="161" spans="1:7" ht="12.75">
      <c r="A161" t="s">
        <v>91</v>
      </c>
      <c r="E161" s="4"/>
      <c r="F161" s="4"/>
      <c r="G161" s="4"/>
    </row>
    <row r="162" spans="1:7" ht="12.75">
      <c r="A162" t="s">
        <v>97</v>
      </c>
      <c r="E162" s="4"/>
      <c r="F162" s="4"/>
      <c r="G162" s="4"/>
    </row>
    <row r="163" spans="3:9" ht="12.75">
      <c r="C163" t="s">
        <v>14</v>
      </c>
      <c r="D163">
        <f>SUM(D156:D160)</f>
        <v>150</v>
      </c>
      <c r="E163" s="4">
        <f>SUM(E156:E160)</f>
        <v>0</v>
      </c>
      <c r="F163" s="4">
        <f>SUM(F156:F160)</f>
        <v>0</v>
      </c>
      <c r="G163" s="4">
        <f>SUM(G156:G160)</f>
        <v>150</v>
      </c>
      <c r="I163" s="3">
        <f>SUM(I156:I160)</f>
        <v>7461</v>
      </c>
    </row>
    <row r="165" spans="1:9" ht="15.75">
      <c r="A165" s="1" t="s">
        <v>1</v>
      </c>
      <c r="B165" s="1" t="s">
        <v>17</v>
      </c>
      <c r="C165" s="1" t="s">
        <v>12</v>
      </c>
      <c r="D165" s="1" t="s">
        <v>3</v>
      </c>
      <c r="E165" s="1" t="s">
        <v>4</v>
      </c>
      <c r="F165" s="1" t="s">
        <v>5</v>
      </c>
      <c r="G165" s="1" t="s">
        <v>15</v>
      </c>
      <c r="H165" s="1" t="s">
        <v>16</v>
      </c>
      <c r="I165" s="1" t="s">
        <v>6</v>
      </c>
    </row>
    <row r="166" spans="1:9" ht="12.75">
      <c r="A166" t="s">
        <v>103</v>
      </c>
      <c r="B166" t="s">
        <v>105</v>
      </c>
      <c r="C166" t="s">
        <v>2</v>
      </c>
      <c r="D166">
        <v>60</v>
      </c>
      <c r="E166" s="4">
        <v>0</v>
      </c>
      <c r="F166" s="4">
        <v>0</v>
      </c>
      <c r="G166" s="4">
        <f>D166+E166-F166</f>
        <v>60</v>
      </c>
      <c r="H166" s="3">
        <v>16</v>
      </c>
      <c r="I166" s="3">
        <f>H166*G166</f>
        <v>960</v>
      </c>
    </row>
    <row r="167" spans="2:9" ht="12.75">
      <c r="B167" t="s">
        <v>106</v>
      </c>
      <c r="C167" t="s">
        <v>8</v>
      </c>
      <c r="D167">
        <v>60</v>
      </c>
      <c r="E167" s="4">
        <v>0</v>
      </c>
      <c r="F167" s="4">
        <v>0</v>
      </c>
      <c r="G167" s="4">
        <f>D167+E167-F167</f>
        <v>60</v>
      </c>
      <c r="H167" s="3">
        <v>16</v>
      </c>
      <c r="I167" s="3">
        <f>H167*G167</f>
        <v>960</v>
      </c>
    </row>
    <row r="168" spans="2:9" ht="12.75">
      <c r="B168" t="s">
        <v>109</v>
      </c>
      <c r="C168" t="s">
        <v>9</v>
      </c>
      <c r="D168">
        <v>60</v>
      </c>
      <c r="E168" s="4">
        <v>0</v>
      </c>
      <c r="F168" s="4">
        <v>0</v>
      </c>
      <c r="G168" s="4">
        <f>D168+E168-F168</f>
        <v>60</v>
      </c>
      <c r="H168" s="3">
        <v>16</v>
      </c>
      <c r="I168" s="3">
        <f>H168*G168</f>
        <v>960</v>
      </c>
    </row>
    <row r="169" spans="2:9" ht="12.75">
      <c r="B169" t="s">
        <v>108</v>
      </c>
      <c r="C169" t="s">
        <v>10</v>
      </c>
      <c r="D169">
        <v>60</v>
      </c>
      <c r="E169" s="4">
        <v>0</v>
      </c>
      <c r="F169" s="4">
        <v>0</v>
      </c>
      <c r="G169" s="4">
        <f>D169+E169-F169</f>
        <v>60</v>
      </c>
      <c r="H169" s="3">
        <v>16</v>
      </c>
      <c r="I169" s="3">
        <f>H169*G169</f>
        <v>960</v>
      </c>
    </row>
    <row r="170" spans="2:9" ht="12.75">
      <c r="B170" t="s">
        <v>107</v>
      </c>
      <c r="C170" t="s">
        <v>11</v>
      </c>
      <c r="D170">
        <v>60</v>
      </c>
      <c r="E170" s="4">
        <v>0</v>
      </c>
      <c r="F170" s="4">
        <v>0</v>
      </c>
      <c r="G170" s="4">
        <f>D170+E170-F170</f>
        <v>60</v>
      </c>
      <c r="H170" s="3">
        <v>16</v>
      </c>
      <c r="I170" s="3">
        <f>H170*G170</f>
        <v>960</v>
      </c>
    </row>
    <row r="171" spans="5:7" ht="12.75">
      <c r="E171" s="4"/>
      <c r="F171" s="4"/>
      <c r="G171" s="4"/>
    </row>
    <row r="172" spans="5:7" ht="12.75">
      <c r="E172" s="4"/>
      <c r="F172" s="4"/>
      <c r="G172" s="4"/>
    </row>
    <row r="173" spans="1:9" ht="12.75">
      <c r="A173" t="s">
        <v>104</v>
      </c>
      <c r="C173" t="s">
        <v>14</v>
      </c>
      <c r="D173">
        <f>SUM(D166:D170)</f>
        <v>300</v>
      </c>
      <c r="E173" s="4">
        <f>SUM(E166:E170)</f>
        <v>0</v>
      </c>
      <c r="F173" s="4">
        <f>SUM(F166:F170)</f>
        <v>0</v>
      </c>
      <c r="G173" s="4">
        <f>SUM(G166:G170)</f>
        <v>300</v>
      </c>
      <c r="I173" s="3">
        <f>SUM(I166:I170)</f>
        <v>4800</v>
      </c>
    </row>
    <row r="174" spans="5:7" ht="12.75">
      <c r="E174" s="4"/>
      <c r="F174" s="4"/>
      <c r="G174" s="4"/>
    </row>
    <row r="175" spans="1:9" ht="15.75">
      <c r="A175" s="1" t="s">
        <v>1</v>
      </c>
      <c r="B175" s="1" t="s">
        <v>17</v>
      </c>
      <c r="C175" s="1" t="s">
        <v>12</v>
      </c>
      <c r="D175" s="1" t="s">
        <v>3</v>
      </c>
      <c r="E175" s="1" t="s">
        <v>4</v>
      </c>
      <c r="F175" s="1" t="s">
        <v>5</v>
      </c>
      <c r="G175" s="1" t="s">
        <v>15</v>
      </c>
      <c r="H175" s="1" t="s">
        <v>16</v>
      </c>
      <c r="I175" s="1" t="s">
        <v>6</v>
      </c>
    </row>
    <row r="176" spans="1:9" ht="12.75">
      <c r="A176" t="s">
        <v>103</v>
      </c>
      <c r="B176" t="s">
        <v>111</v>
      </c>
      <c r="C176" t="s">
        <v>2</v>
      </c>
      <c r="D176">
        <v>80</v>
      </c>
      <c r="E176" s="4">
        <v>0</v>
      </c>
      <c r="F176" s="4">
        <v>0</v>
      </c>
      <c r="G176" s="4">
        <f>D176+E176-F176</f>
        <v>80</v>
      </c>
      <c r="H176" s="3">
        <v>23.74</v>
      </c>
      <c r="I176" s="3">
        <f>H176*G176</f>
        <v>1899.1999999999998</v>
      </c>
    </row>
    <row r="177" spans="2:9" ht="12.75">
      <c r="B177" t="s">
        <v>112</v>
      </c>
      <c r="C177" t="s">
        <v>8</v>
      </c>
      <c r="D177">
        <v>80</v>
      </c>
      <c r="E177" s="4">
        <v>0</v>
      </c>
      <c r="F177" s="4">
        <v>0</v>
      </c>
      <c r="G177" s="4">
        <f>D177+E177-F177</f>
        <v>80</v>
      </c>
      <c r="H177" s="3">
        <v>23.74</v>
      </c>
      <c r="I177" s="3">
        <f>H177*G177</f>
        <v>1899.1999999999998</v>
      </c>
    </row>
    <row r="178" spans="2:9" ht="12.75">
      <c r="B178" t="s">
        <v>113</v>
      </c>
      <c r="C178" t="s">
        <v>9</v>
      </c>
      <c r="D178">
        <v>80</v>
      </c>
      <c r="E178" s="4">
        <v>0</v>
      </c>
      <c r="F178" s="4">
        <v>0</v>
      </c>
      <c r="G178" s="4">
        <f>D178+E178-F178</f>
        <v>80</v>
      </c>
      <c r="H178" s="3">
        <v>23.74</v>
      </c>
      <c r="I178" s="3">
        <f>H178*G178</f>
        <v>1899.1999999999998</v>
      </c>
    </row>
    <row r="179" spans="2:9" ht="12.75">
      <c r="B179" t="s">
        <v>114</v>
      </c>
      <c r="C179" t="s">
        <v>10</v>
      </c>
      <c r="D179">
        <v>80</v>
      </c>
      <c r="E179" s="4">
        <v>0</v>
      </c>
      <c r="F179" s="4">
        <v>0</v>
      </c>
      <c r="G179" s="4">
        <f>D179+E179-F179</f>
        <v>80</v>
      </c>
      <c r="H179" s="3">
        <v>23.74</v>
      </c>
      <c r="I179" s="3">
        <f>H179*G179</f>
        <v>1899.1999999999998</v>
      </c>
    </row>
    <row r="180" spans="2:9" ht="12.75">
      <c r="B180" t="s">
        <v>115</v>
      </c>
      <c r="C180" t="s">
        <v>11</v>
      </c>
      <c r="D180">
        <v>80</v>
      </c>
      <c r="E180" s="4">
        <v>0</v>
      </c>
      <c r="F180" s="4">
        <v>0</v>
      </c>
      <c r="G180" s="4">
        <f>D180+E180-F180</f>
        <v>80</v>
      </c>
      <c r="H180" s="3">
        <v>23.74</v>
      </c>
      <c r="I180" s="3">
        <f>H180*G180</f>
        <v>1899.1999999999998</v>
      </c>
    </row>
    <row r="181" spans="5:7" ht="12.75">
      <c r="E181" s="4"/>
      <c r="F181" s="4"/>
      <c r="G181" s="4"/>
    </row>
    <row r="182" spans="5:7" ht="12.75">
      <c r="E182" s="4"/>
      <c r="F182" s="4"/>
      <c r="G182" s="4"/>
    </row>
    <row r="183" spans="1:9" ht="12.75">
      <c r="A183" t="s">
        <v>110</v>
      </c>
      <c r="C183" t="s">
        <v>14</v>
      </c>
      <c r="D183">
        <f>SUM(D176:D180)</f>
        <v>400</v>
      </c>
      <c r="E183" s="4">
        <f>SUM(E176:E180)</f>
        <v>0</v>
      </c>
      <c r="F183" s="4">
        <f>SUM(F176:F180)</f>
        <v>0</v>
      </c>
      <c r="G183" s="4">
        <f>SUM(G176:G180)</f>
        <v>400</v>
      </c>
      <c r="I183" s="3">
        <f>SUM(I176:I180)</f>
        <v>9496</v>
      </c>
    </row>
    <row r="185" spans="1:9" ht="15.75">
      <c r="A185" s="1" t="s">
        <v>1</v>
      </c>
      <c r="B185" s="1" t="s">
        <v>17</v>
      </c>
      <c r="C185" s="1" t="s">
        <v>12</v>
      </c>
      <c r="D185" s="1" t="s">
        <v>3</v>
      </c>
      <c r="E185" s="1" t="s">
        <v>4</v>
      </c>
      <c r="F185" s="1" t="s">
        <v>5</v>
      </c>
      <c r="G185" s="1" t="s">
        <v>15</v>
      </c>
      <c r="H185" s="1" t="s">
        <v>16</v>
      </c>
      <c r="I185" s="1" t="s">
        <v>6</v>
      </c>
    </row>
    <row r="186" spans="1:9" ht="12.75">
      <c r="A186" t="s">
        <v>103</v>
      </c>
      <c r="B186" t="s">
        <v>117</v>
      </c>
      <c r="C186" t="s">
        <v>2</v>
      </c>
      <c r="D186">
        <v>80</v>
      </c>
      <c r="E186" s="4">
        <v>0</v>
      </c>
      <c r="F186" s="4">
        <v>0</v>
      </c>
      <c r="G186" s="4">
        <f>D186+E186-F186</f>
        <v>80</v>
      </c>
      <c r="H186" s="3">
        <v>37.58</v>
      </c>
      <c r="I186" s="3">
        <f>H186*G186</f>
        <v>3006.3999999999996</v>
      </c>
    </row>
    <row r="187" spans="2:9" ht="12.75">
      <c r="B187" t="s">
        <v>118</v>
      </c>
      <c r="C187" t="s">
        <v>8</v>
      </c>
      <c r="D187">
        <v>150</v>
      </c>
      <c r="E187" s="4">
        <v>0</v>
      </c>
      <c r="F187" s="4">
        <v>0</v>
      </c>
      <c r="G187" s="4">
        <f>D187+E187-F187</f>
        <v>150</v>
      </c>
      <c r="H187" s="3">
        <v>37.58</v>
      </c>
      <c r="I187" s="3">
        <f>H187*G187</f>
        <v>5637</v>
      </c>
    </row>
    <row r="188" spans="2:9" ht="12.75">
      <c r="B188" t="s">
        <v>119</v>
      </c>
      <c r="C188" t="s">
        <v>9</v>
      </c>
      <c r="D188">
        <v>150</v>
      </c>
      <c r="E188" s="4">
        <v>0</v>
      </c>
      <c r="F188" s="4">
        <v>0</v>
      </c>
      <c r="G188" s="4">
        <f>D188+E188-F188</f>
        <v>150</v>
      </c>
      <c r="H188" s="3">
        <v>37.58</v>
      </c>
      <c r="I188" s="3">
        <f>H188*G188</f>
        <v>5637</v>
      </c>
    </row>
    <row r="189" spans="2:9" ht="12.75">
      <c r="B189" t="s">
        <v>120</v>
      </c>
      <c r="C189" t="s">
        <v>10</v>
      </c>
      <c r="D189">
        <v>150</v>
      </c>
      <c r="E189" s="4">
        <v>0</v>
      </c>
      <c r="F189" s="4">
        <v>0</v>
      </c>
      <c r="G189" s="4">
        <f>D189+E189-F189</f>
        <v>150</v>
      </c>
      <c r="H189" s="3">
        <v>37.58</v>
      </c>
      <c r="I189" s="3">
        <f>H189*G189</f>
        <v>5637</v>
      </c>
    </row>
    <row r="190" spans="2:9" ht="12.75">
      <c r="B190" t="s">
        <v>121</v>
      </c>
      <c r="C190" t="s">
        <v>11</v>
      </c>
      <c r="D190">
        <v>75</v>
      </c>
      <c r="E190" s="4">
        <v>0</v>
      </c>
      <c r="F190" s="4">
        <v>0</v>
      </c>
      <c r="G190" s="4">
        <f>D190+E190-F190</f>
        <v>75</v>
      </c>
      <c r="H190" s="3">
        <v>37.58</v>
      </c>
      <c r="I190" s="3">
        <f>H190*G190</f>
        <v>2818.5</v>
      </c>
    </row>
    <row r="191" spans="5:7" ht="12.75">
      <c r="E191" s="4"/>
      <c r="F191" s="4"/>
      <c r="G191" s="4"/>
    </row>
    <row r="192" spans="5:7" ht="12.75">
      <c r="E192" s="4"/>
      <c r="F192" s="4"/>
      <c r="G192" s="4"/>
    </row>
    <row r="193" spans="1:9" ht="12.75">
      <c r="A193" t="s">
        <v>116</v>
      </c>
      <c r="C193" t="s">
        <v>14</v>
      </c>
      <c r="D193">
        <f>SUM(D186:D190)</f>
        <v>605</v>
      </c>
      <c r="E193" s="4">
        <f>SUM(E186:E190)</f>
        <v>0</v>
      </c>
      <c r="F193" s="4">
        <f>SUM(F186:F190)</f>
        <v>0</v>
      </c>
      <c r="G193" s="4">
        <f>SUM(G186:G190)</f>
        <v>605</v>
      </c>
      <c r="I193" s="3">
        <f>SUM(I186:I190)</f>
        <v>22735.9</v>
      </c>
    </row>
    <row r="195" spans="1:9" ht="15.75">
      <c r="A195" s="1" t="s">
        <v>1</v>
      </c>
      <c r="B195" s="1" t="s">
        <v>17</v>
      </c>
      <c r="C195" s="1" t="s">
        <v>12</v>
      </c>
      <c r="D195" s="1" t="s">
        <v>3</v>
      </c>
      <c r="E195" s="1" t="s">
        <v>4</v>
      </c>
      <c r="F195" s="1" t="s">
        <v>5</v>
      </c>
      <c r="G195" s="1" t="s">
        <v>15</v>
      </c>
      <c r="H195" s="1" t="s">
        <v>16</v>
      </c>
      <c r="I195" s="1" t="s">
        <v>6</v>
      </c>
    </row>
    <row r="196" spans="1:9" ht="12.75">
      <c r="A196" t="s">
        <v>103</v>
      </c>
      <c r="B196" t="s">
        <v>123</v>
      </c>
      <c r="C196" t="s">
        <v>2</v>
      </c>
      <c r="D196">
        <v>40</v>
      </c>
      <c r="E196" s="4">
        <v>0</v>
      </c>
      <c r="F196" s="4">
        <v>0</v>
      </c>
      <c r="G196" s="4">
        <f>D196+E196-F196</f>
        <v>40</v>
      </c>
      <c r="H196" s="3">
        <v>38.66</v>
      </c>
      <c r="I196" s="3">
        <f>H196*G196</f>
        <v>1546.3999999999999</v>
      </c>
    </row>
    <row r="197" spans="2:9" ht="12.75">
      <c r="B197" t="s">
        <v>124</v>
      </c>
      <c r="C197" t="s">
        <v>8</v>
      </c>
      <c r="D197">
        <v>60</v>
      </c>
      <c r="E197" s="4">
        <v>0</v>
      </c>
      <c r="F197" s="4">
        <v>0</v>
      </c>
      <c r="G197" s="4">
        <f>D197+E197-F197</f>
        <v>60</v>
      </c>
      <c r="H197" s="3">
        <v>38.66</v>
      </c>
      <c r="I197" s="3">
        <f>H197*G197</f>
        <v>2319.6</v>
      </c>
    </row>
    <row r="198" spans="2:9" ht="12.75">
      <c r="B198" t="s">
        <v>125</v>
      </c>
      <c r="C198" t="s">
        <v>9</v>
      </c>
      <c r="D198">
        <v>60</v>
      </c>
      <c r="E198" s="4">
        <v>0</v>
      </c>
      <c r="F198" s="4">
        <v>0</v>
      </c>
      <c r="G198" s="4">
        <f>D198+E198-F198</f>
        <v>60</v>
      </c>
      <c r="H198" s="3">
        <v>38.66</v>
      </c>
      <c r="I198" s="3">
        <f>H198*G198</f>
        <v>2319.6</v>
      </c>
    </row>
    <row r="199" spans="2:9" ht="12.75">
      <c r="B199" t="s">
        <v>126</v>
      </c>
      <c r="C199" t="s">
        <v>10</v>
      </c>
      <c r="D199">
        <v>20</v>
      </c>
      <c r="E199" s="4">
        <v>0</v>
      </c>
      <c r="F199" s="4">
        <v>0</v>
      </c>
      <c r="G199" s="4">
        <f>D199+E199-F199</f>
        <v>20</v>
      </c>
      <c r="H199" s="3">
        <v>38.66</v>
      </c>
      <c r="I199" s="3">
        <f>H199*G199</f>
        <v>773.1999999999999</v>
      </c>
    </row>
    <row r="200" spans="2:9" ht="12.75">
      <c r="B200" t="s">
        <v>127</v>
      </c>
      <c r="C200" t="s">
        <v>11</v>
      </c>
      <c r="D200">
        <v>10</v>
      </c>
      <c r="E200" s="4">
        <v>0</v>
      </c>
      <c r="F200" s="4">
        <v>0</v>
      </c>
      <c r="G200" s="4">
        <f>D200+E200-F200</f>
        <v>10</v>
      </c>
      <c r="H200" s="3">
        <v>38.66</v>
      </c>
      <c r="I200" s="3">
        <f>H200*G200</f>
        <v>386.59999999999997</v>
      </c>
    </row>
    <row r="201" spans="5:7" ht="12.75">
      <c r="E201" s="4"/>
      <c r="F201" s="4"/>
      <c r="G201" s="4"/>
    </row>
    <row r="202" spans="5:7" ht="12.75">
      <c r="E202" s="4"/>
      <c r="F202" s="4"/>
      <c r="G202" s="4"/>
    </row>
    <row r="203" spans="1:9" ht="12.75">
      <c r="A203" t="s">
        <v>122</v>
      </c>
      <c r="C203" t="s">
        <v>14</v>
      </c>
      <c r="D203">
        <f>SUM(D196:D200)</f>
        <v>190</v>
      </c>
      <c r="E203" s="4">
        <f>SUM(E196:E200)</f>
        <v>0</v>
      </c>
      <c r="F203" s="4">
        <f>SUM(F196:F200)</f>
        <v>0</v>
      </c>
      <c r="G203" s="4">
        <f>SUM(G196:G200)</f>
        <v>190</v>
      </c>
      <c r="I203" s="3">
        <f>SUM(I196:I200)</f>
        <v>7345.400000000001</v>
      </c>
    </row>
    <row r="205" spans="1:9" ht="15.75">
      <c r="A205" s="1" t="s">
        <v>1</v>
      </c>
      <c r="B205" s="1" t="s">
        <v>17</v>
      </c>
      <c r="C205" s="1" t="s">
        <v>12</v>
      </c>
      <c r="D205" s="1" t="s">
        <v>3</v>
      </c>
      <c r="E205" s="1" t="s">
        <v>4</v>
      </c>
      <c r="F205" s="1" t="s">
        <v>5</v>
      </c>
      <c r="G205" s="1" t="s">
        <v>15</v>
      </c>
      <c r="H205" s="1" t="s">
        <v>16</v>
      </c>
      <c r="I205" s="1" t="s">
        <v>6</v>
      </c>
    </row>
    <row r="206" spans="1:9" ht="12.75">
      <c r="A206" t="s">
        <v>128</v>
      </c>
      <c r="B206" t="s">
        <v>130</v>
      </c>
      <c r="C206" t="s">
        <v>2</v>
      </c>
      <c r="D206">
        <v>60</v>
      </c>
      <c r="E206" s="4">
        <v>0</v>
      </c>
      <c r="F206" s="4">
        <v>0</v>
      </c>
      <c r="G206" s="4">
        <f>D206+E206-F206</f>
        <v>60</v>
      </c>
      <c r="H206" s="3">
        <v>11.03</v>
      </c>
      <c r="I206" s="3">
        <f>H206*G206</f>
        <v>661.8</v>
      </c>
    </row>
    <row r="207" spans="2:9" ht="12.75">
      <c r="B207" t="s">
        <v>131</v>
      </c>
      <c r="C207" t="s">
        <v>8</v>
      </c>
      <c r="D207">
        <v>60</v>
      </c>
      <c r="E207" s="4">
        <v>0</v>
      </c>
      <c r="F207" s="4">
        <v>0</v>
      </c>
      <c r="G207" s="4">
        <f>D207+E207-F207</f>
        <v>60</v>
      </c>
      <c r="H207" s="3">
        <v>11.03</v>
      </c>
      <c r="I207" s="3">
        <f>H207*G207</f>
        <v>661.8</v>
      </c>
    </row>
    <row r="208" spans="2:9" ht="12.75">
      <c r="B208" t="s">
        <v>132</v>
      </c>
      <c r="C208" t="s">
        <v>9</v>
      </c>
      <c r="D208">
        <v>60</v>
      </c>
      <c r="E208" s="4">
        <v>0</v>
      </c>
      <c r="F208" s="4">
        <v>0</v>
      </c>
      <c r="G208" s="4">
        <f>D208+E208-F208</f>
        <v>60</v>
      </c>
      <c r="H208" s="3">
        <v>11.03</v>
      </c>
      <c r="I208" s="3">
        <f>H208*G208</f>
        <v>661.8</v>
      </c>
    </row>
    <row r="209" spans="2:9" ht="12.75">
      <c r="B209" t="s">
        <v>133</v>
      </c>
      <c r="C209" t="s">
        <v>10</v>
      </c>
      <c r="D209">
        <v>60</v>
      </c>
      <c r="E209" s="4">
        <v>0</v>
      </c>
      <c r="F209" s="4">
        <v>0</v>
      </c>
      <c r="G209" s="4">
        <f>D209+E209-F209</f>
        <v>60</v>
      </c>
      <c r="H209" s="3">
        <v>11.03</v>
      </c>
      <c r="I209" s="3">
        <f>H209*G209</f>
        <v>661.8</v>
      </c>
    </row>
    <row r="210" spans="2:9" ht="12.75">
      <c r="B210" t="s">
        <v>134</v>
      </c>
      <c r="C210" t="s">
        <v>11</v>
      </c>
      <c r="D210">
        <v>60</v>
      </c>
      <c r="E210" s="4">
        <v>0</v>
      </c>
      <c r="F210" s="4">
        <v>0</v>
      </c>
      <c r="G210" s="4">
        <f>D210+E210-F210</f>
        <v>60</v>
      </c>
      <c r="H210" s="3">
        <v>11.03</v>
      </c>
      <c r="I210" s="3">
        <f>H210*G210</f>
        <v>661.8</v>
      </c>
    </row>
    <row r="211" spans="5:7" ht="12.75">
      <c r="E211" s="4"/>
      <c r="F211" s="4"/>
      <c r="G211" s="4"/>
    </row>
    <row r="212" spans="5:7" ht="12.75">
      <c r="E212" s="4"/>
      <c r="F212" s="4"/>
      <c r="G212" s="4"/>
    </row>
    <row r="213" spans="1:9" ht="12.75">
      <c r="A213" t="s">
        <v>129</v>
      </c>
      <c r="C213" t="s">
        <v>14</v>
      </c>
      <c r="D213">
        <f>SUM(D206:D210)</f>
        <v>300</v>
      </c>
      <c r="E213" s="4">
        <f>SUM(E206:E210)</f>
        <v>0</v>
      </c>
      <c r="F213" s="4">
        <f>SUM(F206:F210)</f>
        <v>0</v>
      </c>
      <c r="G213" s="4">
        <f>SUM(G206:G210)</f>
        <v>300</v>
      </c>
      <c r="I213" s="3">
        <f>SUM(I206:I210)</f>
        <v>3309</v>
      </c>
    </row>
    <row r="215" spans="1:9" ht="15.75">
      <c r="A215" s="1" t="s">
        <v>1</v>
      </c>
      <c r="B215" s="1" t="s">
        <v>17</v>
      </c>
      <c r="C215" s="1" t="s">
        <v>12</v>
      </c>
      <c r="D215" s="1" t="s">
        <v>3</v>
      </c>
      <c r="E215" s="1" t="s">
        <v>4</v>
      </c>
      <c r="F215" s="1" t="s">
        <v>5</v>
      </c>
      <c r="G215" s="1" t="s">
        <v>15</v>
      </c>
      <c r="H215" s="1" t="s">
        <v>16</v>
      </c>
      <c r="I215" s="1" t="s">
        <v>6</v>
      </c>
    </row>
    <row r="216" spans="1:9" ht="12.75">
      <c r="A216" t="s">
        <v>128</v>
      </c>
      <c r="B216" t="s">
        <v>137</v>
      </c>
      <c r="C216" t="s">
        <v>2</v>
      </c>
      <c r="D216">
        <v>80</v>
      </c>
      <c r="E216" s="4">
        <v>0</v>
      </c>
      <c r="F216" s="4">
        <v>0</v>
      </c>
      <c r="G216" s="4">
        <f>D216+E216-F216</f>
        <v>80</v>
      </c>
      <c r="H216" s="3">
        <v>9.92</v>
      </c>
      <c r="I216" s="3">
        <f>H216*G216</f>
        <v>793.6</v>
      </c>
    </row>
    <row r="217" spans="2:9" ht="12.75">
      <c r="B217" t="s">
        <v>138</v>
      </c>
      <c r="C217" t="s">
        <v>8</v>
      </c>
      <c r="D217">
        <v>80</v>
      </c>
      <c r="E217" s="4">
        <v>0</v>
      </c>
      <c r="F217" s="4">
        <v>0</v>
      </c>
      <c r="G217" s="4">
        <f>D217+E217-F217</f>
        <v>80</v>
      </c>
      <c r="H217" s="3">
        <v>9.92</v>
      </c>
      <c r="I217" s="3">
        <f>H217*G217</f>
        <v>793.6</v>
      </c>
    </row>
    <row r="218" spans="2:9" ht="12.75">
      <c r="B218" t="s">
        <v>139</v>
      </c>
      <c r="C218" t="s">
        <v>9</v>
      </c>
      <c r="D218">
        <v>80</v>
      </c>
      <c r="E218" s="4">
        <v>0</v>
      </c>
      <c r="F218" s="4">
        <v>0</v>
      </c>
      <c r="G218" s="4">
        <f>D218+E218-F218</f>
        <v>80</v>
      </c>
      <c r="H218" s="3">
        <v>9.92</v>
      </c>
      <c r="I218" s="3">
        <f>H218*G218</f>
        <v>793.6</v>
      </c>
    </row>
    <row r="219" spans="2:9" ht="12.75">
      <c r="B219" t="s">
        <v>140</v>
      </c>
      <c r="C219" t="s">
        <v>10</v>
      </c>
      <c r="D219">
        <v>80</v>
      </c>
      <c r="E219" s="4">
        <v>0</v>
      </c>
      <c r="F219" s="4">
        <v>0</v>
      </c>
      <c r="G219" s="4">
        <f>D219+E219-F219</f>
        <v>80</v>
      </c>
      <c r="H219" s="3">
        <v>9.92</v>
      </c>
      <c r="I219" s="3">
        <f>H219*G219</f>
        <v>793.6</v>
      </c>
    </row>
    <row r="220" spans="2:9" ht="12.75">
      <c r="B220" t="s">
        <v>141</v>
      </c>
      <c r="C220" t="s">
        <v>11</v>
      </c>
      <c r="D220">
        <v>80</v>
      </c>
      <c r="E220" s="4">
        <v>0</v>
      </c>
      <c r="F220" s="4">
        <v>0</v>
      </c>
      <c r="G220" s="4">
        <f>D220+E220-F220</f>
        <v>80</v>
      </c>
      <c r="H220" s="3">
        <v>9.92</v>
      </c>
      <c r="I220" s="3">
        <f>H220*G220</f>
        <v>793.6</v>
      </c>
    </row>
    <row r="221" spans="5:7" ht="12.75">
      <c r="E221" s="4"/>
      <c r="F221" s="4"/>
      <c r="G221" s="4"/>
    </row>
    <row r="222" spans="5:7" ht="12.75">
      <c r="E222" s="4"/>
      <c r="F222" s="4"/>
      <c r="G222" s="4"/>
    </row>
    <row r="223" spans="1:9" ht="12.75">
      <c r="A223" t="s">
        <v>135</v>
      </c>
      <c r="C223" t="s">
        <v>14</v>
      </c>
      <c r="D223">
        <f>SUM(D216:D220)</f>
        <v>400</v>
      </c>
      <c r="E223" s="4">
        <f>SUM(E216:E220)</f>
        <v>0</v>
      </c>
      <c r="F223" s="4">
        <f>SUM(F216:F220)</f>
        <v>0</v>
      </c>
      <c r="G223" s="4">
        <f>SUM(G216:G220)</f>
        <v>400</v>
      </c>
      <c r="I223" s="3">
        <f>SUM(I216:I220)</f>
        <v>3968</v>
      </c>
    </row>
    <row r="225" spans="1:9" ht="15.75">
      <c r="A225" s="1" t="s">
        <v>1</v>
      </c>
      <c r="B225" s="1" t="s">
        <v>17</v>
      </c>
      <c r="C225" s="1" t="s">
        <v>12</v>
      </c>
      <c r="D225" s="1" t="s">
        <v>3</v>
      </c>
      <c r="E225" s="1" t="s">
        <v>4</v>
      </c>
      <c r="F225" s="1" t="s">
        <v>5</v>
      </c>
      <c r="G225" s="1" t="s">
        <v>15</v>
      </c>
      <c r="H225" s="1" t="s">
        <v>16</v>
      </c>
      <c r="I225" s="1" t="s">
        <v>6</v>
      </c>
    </row>
    <row r="226" spans="1:9" ht="12.75">
      <c r="A226" t="s">
        <v>128</v>
      </c>
      <c r="B226" t="s">
        <v>142</v>
      </c>
      <c r="C226" t="s">
        <v>2</v>
      </c>
      <c r="D226">
        <v>80</v>
      </c>
      <c r="E226" s="4">
        <v>0</v>
      </c>
      <c r="F226" s="4">
        <v>0</v>
      </c>
      <c r="G226" s="4">
        <f>D226+E226-F226</f>
        <v>80</v>
      </c>
      <c r="H226" s="3">
        <v>22.08</v>
      </c>
      <c r="I226" s="3">
        <f>H226*G226</f>
        <v>1766.3999999999999</v>
      </c>
    </row>
    <row r="227" spans="2:9" ht="12.75">
      <c r="B227" t="s">
        <v>143</v>
      </c>
      <c r="C227" t="s">
        <v>8</v>
      </c>
      <c r="D227">
        <v>85</v>
      </c>
      <c r="E227" s="4">
        <v>0</v>
      </c>
      <c r="F227" s="4">
        <v>0</v>
      </c>
      <c r="G227" s="4">
        <f>D227+E227-F227</f>
        <v>85</v>
      </c>
      <c r="H227" s="3">
        <v>22.08</v>
      </c>
      <c r="I227" s="3">
        <f>H227*G227</f>
        <v>1876.8</v>
      </c>
    </row>
    <row r="228" spans="2:9" ht="12.75">
      <c r="B228" t="s">
        <v>144</v>
      </c>
      <c r="C228" t="s">
        <v>9</v>
      </c>
      <c r="D228">
        <v>100</v>
      </c>
      <c r="E228" s="4">
        <v>0</v>
      </c>
      <c r="F228" s="4">
        <v>0</v>
      </c>
      <c r="G228" s="4">
        <f>D228+E228-F228</f>
        <v>100</v>
      </c>
      <c r="H228" s="3">
        <v>22.08</v>
      </c>
      <c r="I228" s="3">
        <f>H228*G228</f>
        <v>2208</v>
      </c>
    </row>
    <row r="229" spans="2:9" ht="12.75">
      <c r="B229" t="s">
        <v>145</v>
      </c>
      <c r="C229" t="s">
        <v>10</v>
      </c>
      <c r="D229">
        <v>100</v>
      </c>
      <c r="E229" s="4">
        <v>0</v>
      </c>
      <c r="F229" s="4">
        <v>0</v>
      </c>
      <c r="G229" s="4">
        <f>D229+E229-F229</f>
        <v>100</v>
      </c>
      <c r="H229" s="3">
        <v>22.08</v>
      </c>
      <c r="I229" s="3">
        <f>H229*G229</f>
        <v>2208</v>
      </c>
    </row>
    <row r="230" spans="2:9" ht="12.75">
      <c r="B230" t="s">
        <v>146</v>
      </c>
      <c r="C230" t="s">
        <v>11</v>
      </c>
      <c r="D230">
        <v>80</v>
      </c>
      <c r="E230" s="4">
        <v>0</v>
      </c>
      <c r="F230" s="4">
        <v>0</v>
      </c>
      <c r="G230" s="4">
        <f>D230+E230-F230</f>
        <v>80</v>
      </c>
      <c r="H230" s="3">
        <v>22.08</v>
      </c>
      <c r="I230" s="3">
        <f>H230*G230</f>
        <v>1766.3999999999999</v>
      </c>
    </row>
    <row r="231" spans="5:7" ht="12.75">
      <c r="E231" s="4"/>
      <c r="F231" s="4"/>
      <c r="G231" s="4"/>
    </row>
    <row r="232" spans="5:7" ht="12.75">
      <c r="E232" s="4"/>
      <c r="F232" s="4"/>
      <c r="G232" s="4"/>
    </row>
    <row r="233" spans="1:9" ht="12.75">
      <c r="A233" t="s">
        <v>136</v>
      </c>
      <c r="C233" t="s">
        <v>14</v>
      </c>
      <c r="D233">
        <f>SUM(D226:D230)</f>
        <v>445</v>
      </c>
      <c r="E233" s="4">
        <f>SUM(E226:E230)</f>
        <v>0</v>
      </c>
      <c r="F233" s="4">
        <f>SUM(F226:F230)</f>
        <v>0</v>
      </c>
      <c r="G233" s="4">
        <f>SUM(G226:G230)</f>
        <v>445</v>
      </c>
      <c r="I233" s="3">
        <f>SUM(I226:I230)</f>
        <v>9825.6</v>
      </c>
    </row>
    <row r="235" spans="1:9" ht="15.75">
      <c r="A235" s="1" t="s">
        <v>1</v>
      </c>
      <c r="B235" s="1" t="s">
        <v>17</v>
      </c>
      <c r="C235" s="1" t="s">
        <v>12</v>
      </c>
      <c r="D235" s="1" t="s">
        <v>3</v>
      </c>
      <c r="E235" s="1" t="s">
        <v>4</v>
      </c>
      <c r="F235" s="1" t="s">
        <v>5</v>
      </c>
      <c r="G235" s="1" t="s">
        <v>15</v>
      </c>
      <c r="H235" s="1" t="s">
        <v>16</v>
      </c>
      <c r="I235" s="1" t="s">
        <v>6</v>
      </c>
    </row>
    <row r="236" spans="1:9" ht="12.75">
      <c r="A236" t="s">
        <v>128</v>
      </c>
      <c r="B236" t="s">
        <v>148</v>
      </c>
      <c r="C236" t="s">
        <v>2</v>
      </c>
      <c r="D236">
        <v>65</v>
      </c>
      <c r="E236" s="4">
        <v>0</v>
      </c>
      <c r="F236" s="4">
        <v>0</v>
      </c>
      <c r="G236" s="4">
        <f>D236+E236-F236</f>
        <v>65</v>
      </c>
      <c r="H236" s="3">
        <v>12.68</v>
      </c>
      <c r="I236" s="3">
        <f>H236*G236</f>
        <v>824.1999999999999</v>
      </c>
    </row>
    <row r="237" spans="2:9" ht="12.75">
      <c r="B237" t="s">
        <v>149</v>
      </c>
      <c r="C237" t="s">
        <v>8</v>
      </c>
      <c r="D237">
        <v>75</v>
      </c>
      <c r="E237" s="4">
        <v>0</v>
      </c>
      <c r="F237" s="4">
        <v>0</v>
      </c>
      <c r="G237" s="4">
        <f>D237+E237-F237</f>
        <v>75</v>
      </c>
      <c r="H237" s="3">
        <v>12.68</v>
      </c>
      <c r="I237" s="3">
        <f>H237*G237</f>
        <v>951</v>
      </c>
    </row>
    <row r="238" spans="2:9" ht="12.75">
      <c r="B238" t="s">
        <v>150</v>
      </c>
      <c r="C238" t="s">
        <v>9</v>
      </c>
      <c r="D238">
        <v>75</v>
      </c>
      <c r="E238" s="4">
        <v>0</v>
      </c>
      <c r="F238" s="4">
        <v>0</v>
      </c>
      <c r="G238" s="4">
        <f>D238+E238-F238</f>
        <v>75</v>
      </c>
      <c r="H238" s="3">
        <v>12.68</v>
      </c>
      <c r="I238" s="3">
        <f>H238*G238</f>
        <v>951</v>
      </c>
    </row>
    <row r="239" spans="2:9" ht="12.75">
      <c r="B239" t="s">
        <v>151</v>
      </c>
      <c r="C239" t="s">
        <v>10</v>
      </c>
      <c r="D239">
        <v>65</v>
      </c>
      <c r="E239" s="4">
        <v>0</v>
      </c>
      <c r="F239" s="4">
        <v>0</v>
      </c>
      <c r="G239" s="4">
        <f>D239+E239-F239</f>
        <v>65</v>
      </c>
      <c r="H239" s="3">
        <v>12.68</v>
      </c>
      <c r="I239" s="3">
        <f>H239*G239</f>
        <v>824.1999999999999</v>
      </c>
    </row>
    <row r="240" spans="2:9" ht="12.75">
      <c r="B240" t="s">
        <v>152</v>
      </c>
      <c r="C240" t="s">
        <v>11</v>
      </c>
      <c r="D240">
        <v>60</v>
      </c>
      <c r="E240" s="4">
        <v>0</v>
      </c>
      <c r="F240" s="4">
        <v>0</v>
      </c>
      <c r="G240" s="4">
        <f>D240+E240-F240</f>
        <v>60</v>
      </c>
      <c r="H240" s="3">
        <v>12.68</v>
      </c>
      <c r="I240" s="3">
        <f>H240*G240</f>
        <v>760.8</v>
      </c>
    </row>
    <row r="241" spans="5:7" ht="12.75">
      <c r="E241" s="4"/>
      <c r="F241" s="4"/>
      <c r="G241" s="4"/>
    </row>
    <row r="242" spans="5:7" ht="12.75">
      <c r="E242" s="4"/>
      <c r="F242" s="4"/>
      <c r="G242" s="4"/>
    </row>
    <row r="243" spans="1:9" ht="12.75">
      <c r="A243" t="s">
        <v>147</v>
      </c>
      <c r="C243" t="s">
        <v>14</v>
      </c>
      <c r="D243">
        <f>SUM(D236:D240)</f>
        <v>340</v>
      </c>
      <c r="E243" s="4">
        <f>SUM(E236:E240)</f>
        <v>0</v>
      </c>
      <c r="F243" s="4">
        <f>SUM(F236:F240)</f>
        <v>0</v>
      </c>
      <c r="G243" s="4">
        <f>SUM(G236:G240)</f>
        <v>340</v>
      </c>
      <c r="I243" s="3">
        <f>SUM(I236:I240)</f>
        <v>4311.2</v>
      </c>
    </row>
    <row r="246" spans="1:3" ht="18">
      <c r="A246" s="2" t="s">
        <v>153</v>
      </c>
      <c r="C246" s="3">
        <f>I12+I22+I33+I43+I54+I64+I74+I84+I93+I103+I113+I123+I133+I143+I153+I163+I173+I183+I193+I203+I213+I223+I233+I243</f>
        <v>165836.29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cp:lastPrinted>2010-05-25T22:56:49Z</cp:lastPrinted>
  <dcterms:created xsi:type="dcterms:W3CDTF">2010-05-25T22:11:08Z</dcterms:created>
  <dcterms:modified xsi:type="dcterms:W3CDTF">2010-05-28T21:51:03Z</dcterms:modified>
  <cp:category/>
  <cp:version/>
  <cp:contentType/>
  <cp:contentStatus/>
</cp:coreProperties>
</file>