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<sst xmlns="http://schemas.openxmlformats.org/spreadsheetml/2006/main" count="85" uniqueCount="82">
  <si>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Cash Payments Journal</t>
  </si>
  <si>
    <t>Date</t>
  </si>
  <si>
    <t>Cash Credit</t>
  </si>
  <si>
    <t>Acct No</t>
  </si>
  <si>
    <t>Doc No.</t>
  </si>
  <si>
    <t>Post Rf</t>
  </si>
  <si>
    <t>Accounts Pay</t>
  </si>
  <si>
    <t>Notes Pay</t>
  </si>
  <si>
    <t>Fed Inc Tax</t>
  </si>
  <si>
    <t>Workers Comp</t>
  </si>
  <si>
    <t>Sales Tax Payable</t>
  </si>
  <si>
    <t>Purchases</t>
  </si>
  <si>
    <t>Advertising Expense</t>
  </si>
  <si>
    <t>Delivery Expense</t>
  </si>
  <si>
    <t>Insurance Expense</t>
  </si>
  <si>
    <t>Miscellaneous Exp</t>
  </si>
  <si>
    <t>Repairs Expense</t>
  </si>
  <si>
    <t>Supplies Expense</t>
  </si>
  <si>
    <t>Rent Expense</t>
  </si>
  <si>
    <t>Utilities Expense</t>
  </si>
  <si>
    <t>Supplies</t>
  </si>
  <si>
    <t>Prepaid Ins</t>
  </si>
  <si>
    <t>Office Equipment</t>
  </si>
  <si>
    <t>Account Number 115</t>
  </si>
  <si>
    <t>Account Number 119</t>
  </si>
  <si>
    <t>Account Number 117</t>
  </si>
  <si>
    <t>Account Number 212</t>
  </si>
  <si>
    <t>Account Number 211</t>
  </si>
  <si>
    <t>Acccount Number 214</t>
  </si>
  <si>
    <t>Account Number 215</t>
  </si>
  <si>
    <t>Account Number 216</t>
  </si>
  <si>
    <t>Account Number 220</t>
  </si>
  <si>
    <t>Account Number 213</t>
  </si>
  <si>
    <t>Account Number 219</t>
  </si>
  <si>
    <t>Account Number 511</t>
  </si>
  <si>
    <t>Account Number 614</t>
  </si>
  <si>
    <t>Account Number 624</t>
  </si>
  <si>
    <t>Account Number 617</t>
  </si>
  <si>
    <t>Account Number 623</t>
  </si>
  <si>
    <t>Account Number 618</t>
  </si>
  <si>
    <t>Account Number 613</t>
  </si>
  <si>
    <t>Account Number 615</t>
  </si>
  <si>
    <t>Account Number 622</t>
  </si>
  <si>
    <t>Account Number 612</t>
  </si>
  <si>
    <t>Account Number 621</t>
  </si>
  <si>
    <t>Interest Expense</t>
  </si>
  <si>
    <t>Account Title</t>
  </si>
  <si>
    <t>Furniture &amp; Fixtures</t>
  </si>
  <si>
    <t>Account 113</t>
  </si>
  <si>
    <t>ck1102</t>
  </si>
  <si>
    <t>ck1101</t>
  </si>
  <si>
    <t>ck1103</t>
  </si>
  <si>
    <t>Alterations Exp</t>
  </si>
  <si>
    <t>Sales Return</t>
  </si>
  <si>
    <t>Account Number 412</t>
  </si>
  <si>
    <t>Account Number 222</t>
  </si>
  <si>
    <t>Debits</t>
  </si>
  <si>
    <t>Credits</t>
  </si>
  <si>
    <t>Account Number 120</t>
  </si>
  <si>
    <t>Merchandise Inventory</t>
  </si>
  <si>
    <t>Account number 217</t>
  </si>
  <si>
    <t>Account Number 221</t>
  </si>
  <si>
    <t>Account number 218</t>
  </si>
  <si>
    <t>Franchise Tax Board</t>
  </si>
  <si>
    <t>IRS</t>
  </si>
  <si>
    <t>FICA Debit</t>
  </si>
  <si>
    <t>Medicare Debit</t>
  </si>
  <si>
    <t>FUTA Debit</t>
  </si>
  <si>
    <t>ST Inc Tax Debit</t>
  </si>
  <si>
    <t>SUTA Debit</t>
  </si>
  <si>
    <t>SDI Debit</t>
  </si>
  <si>
    <t>State Train Debit</t>
  </si>
  <si>
    <t>Payroll Cash Payments</t>
  </si>
  <si>
    <t>Debit</t>
  </si>
  <si>
    <t>Credit</t>
  </si>
  <si>
    <t>Salary Expense</t>
  </si>
  <si>
    <t>Federal Inc Tax</t>
  </si>
  <si>
    <t>FICA</t>
  </si>
  <si>
    <t>Medicare</t>
  </si>
  <si>
    <t>State Income Tax</t>
  </si>
  <si>
    <t>SDI</t>
  </si>
  <si>
    <t>State Training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</si>
</sst>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&quot;$&quot;* #,##0.000_);_(&quot;$&quot;* \(#,##0.000\);_(&quot;$&quot;* &quot;-&quot;???_);_(@_)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zoomScalePageLayoutView="0" workbookViewId="0" topLeftCell="A1">
      <pane xSplit="6" ySplit="3" topLeftCell="G2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47" sqref="E47"/>
    </sheetView>
  </sheetViews>
  <sheetFormatPr defaultColWidth="9.140625" defaultRowHeight="12.75"/>
  <cols>
    <col min="1" max="1" width="12.28125" style="0" bestFit="1" customWidth="1"/>
    <col min="2" max="2" width="12.421875" style="0" bestFit="1" customWidth="1"/>
    <col min="3" max="3" width="20.7109375" style="0" customWidth="1"/>
    <col min="4" max="4" width="12.28125" style="0" bestFit="1" customWidth="1"/>
    <col min="5" max="5" width="13.00390625" style="0" customWidth="1"/>
    <col min="6" max="27" width="25.7109375" style="0" customWidth="1"/>
    <col min="28" max="37" width="20.7109375" style="0" customWidth="1"/>
  </cols>
  <sheetData>
    <row r="1" ht="18">
      <c r="A1" s="1" t="s">
        <v>0</v>
      </c>
    </row>
    <row r="2" spans="7:35" ht="12.75">
      <c r="G2" t="s">
        <v>48</v>
      </c>
      <c r="H2" t="s">
        <v>23</v>
      </c>
      <c r="I2" t="s">
        <v>24</v>
      </c>
      <c r="J2" t="s">
        <v>25</v>
      </c>
      <c r="K2" t="s">
        <v>58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60</v>
      </c>
      <c r="R2" t="s">
        <v>61</v>
      </c>
      <c r="S2" t="s">
        <v>62</v>
      </c>
      <c r="T2" t="s">
        <v>32</v>
      </c>
      <c r="U2" t="s">
        <v>33</v>
      </c>
      <c r="V2" t="s">
        <v>31</v>
      </c>
      <c r="W2" t="s">
        <v>55</v>
      </c>
      <c r="X2" t="s">
        <v>54</v>
      </c>
      <c r="Y2" t="s">
        <v>34</v>
      </c>
      <c r="Z2" t="s">
        <v>35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41</v>
      </c>
      <c r="AG2" t="s">
        <v>42</v>
      </c>
      <c r="AH2" t="s">
        <v>43</v>
      </c>
      <c r="AI2" t="s">
        <v>44</v>
      </c>
    </row>
    <row r="3" spans="1:35" ht="15.75">
      <c r="A3" s="2" t="s">
        <v>1</v>
      </c>
      <c r="B3" s="2" t="s">
        <v>4</v>
      </c>
      <c r="C3" s="3" t="s">
        <v>2</v>
      </c>
      <c r="D3" s="2" t="s">
        <v>3</v>
      </c>
      <c r="E3" s="2" t="s">
        <v>5</v>
      </c>
      <c r="F3" s="2" t="s">
        <v>46</v>
      </c>
      <c r="G3" s="2" t="s">
        <v>47</v>
      </c>
      <c r="H3" s="2" t="s">
        <v>20</v>
      </c>
      <c r="I3" s="2" t="s">
        <v>21</v>
      </c>
      <c r="J3" s="2" t="s">
        <v>22</v>
      </c>
      <c r="K3" s="2" t="s">
        <v>59</v>
      </c>
      <c r="L3" s="2" t="s">
        <v>6</v>
      </c>
      <c r="M3" s="2" t="s">
        <v>7</v>
      </c>
      <c r="N3" s="2" t="s">
        <v>8</v>
      </c>
      <c r="O3" s="2" t="s">
        <v>65</v>
      </c>
      <c r="P3" s="2" t="s">
        <v>66</v>
      </c>
      <c r="Q3" s="2" t="s">
        <v>67</v>
      </c>
      <c r="R3" s="2" t="s">
        <v>68</v>
      </c>
      <c r="S3" s="2" t="s">
        <v>69</v>
      </c>
      <c r="T3" s="2" t="s">
        <v>9</v>
      </c>
      <c r="U3" s="2" t="s">
        <v>10</v>
      </c>
      <c r="V3" s="2" t="s">
        <v>70</v>
      </c>
      <c r="W3" s="2" t="s">
        <v>71</v>
      </c>
      <c r="X3" s="2" t="s">
        <v>53</v>
      </c>
      <c r="Y3" s="2" t="s">
        <v>11</v>
      </c>
      <c r="Z3" s="2" t="s">
        <v>12</v>
      </c>
      <c r="AA3" s="2" t="s">
        <v>13</v>
      </c>
      <c r="AB3" s="2" t="s">
        <v>14</v>
      </c>
      <c r="AC3" s="2" t="s">
        <v>45</v>
      </c>
      <c r="AD3" s="2" t="s">
        <v>15</v>
      </c>
      <c r="AE3" s="2" t="s">
        <v>16</v>
      </c>
      <c r="AF3" s="2" t="s">
        <v>17</v>
      </c>
      <c r="AG3" s="2" t="s">
        <v>52</v>
      </c>
      <c r="AH3" s="2" t="s">
        <v>18</v>
      </c>
      <c r="AI3" s="2" t="s">
        <v>19</v>
      </c>
    </row>
    <row r="4" spans="1:35" ht="12.75">
      <c r="A4" s="6"/>
      <c r="B4" t="s">
        <v>50</v>
      </c>
      <c r="C4" s="4"/>
      <c r="D4" s="5"/>
      <c r="G4" s="7">
        <f>IF(D4=113,C4,0)</f>
        <v>0</v>
      </c>
      <c r="H4" s="7">
        <f>IF(D4=115,C4,0)</f>
        <v>0</v>
      </c>
      <c r="I4" s="7">
        <f>IF(D4=119,C4,0)</f>
        <v>0</v>
      </c>
      <c r="J4" s="7">
        <f>IF(D4=117,C4,0)</f>
        <v>0</v>
      </c>
      <c r="K4" s="7">
        <f>IF(D4=120,C4,0)</f>
        <v>0</v>
      </c>
      <c r="L4" s="7">
        <f>IF(D4=212,C4,0)</f>
        <v>0</v>
      </c>
      <c r="M4" s="7">
        <f>IF(D4=211,C4,0)</f>
        <v>0</v>
      </c>
      <c r="N4" s="8">
        <f>IF(D4=214,C4,0)</f>
        <v>0</v>
      </c>
      <c r="O4" s="7">
        <f>IF(D4=215,C4,0)</f>
        <v>0</v>
      </c>
      <c r="P4" s="7">
        <f>IF(D4=216,C4,0)</f>
        <v>0</v>
      </c>
      <c r="Q4" s="7"/>
      <c r="R4" s="7">
        <f>IF(D4=220,C4,0)</f>
        <v>0</v>
      </c>
      <c r="S4" s="7">
        <f>IF(D4=217,C4,0)</f>
        <v>0</v>
      </c>
      <c r="T4" s="7">
        <f>IF(D4=213,C4,0)</f>
        <v>0</v>
      </c>
      <c r="U4" s="7">
        <f>IF(D4=218,C4,0)</f>
        <v>0</v>
      </c>
      <c r="V4" s="7">
        <f>IF(D4=219,C4,0)</f>
        <v>0</v>
      </c>
      <c r="W4" s="7">
        <f>IF(D4=222,C4,0)</f>
        <v>0</v>
      </c>
      <c r="X4" s="7">
        <f>IF(D4=412,C4,0)</f>
        <v>0</v>
      </c>
      <c r="Y4" s="7">
        <f>IF(D4=511,C4,0)</f>
        <v>0</v>
      </c>
      <c r="Z4" s="7">
        <f>IF(D4=614,C4,0)</f>
        <v>0</v>
      </c>
      <c r="AA4" s="7">
        <f>IF(D4=624,C4,0)</f>
        <v>0</v>
      </c>
      <c r="AB4" s="7">
        <f>IF(D4=617,C4,0)</f>
        <v>0</v>
      </c>
      <c r="AC4" s="7">
        <f>IF(D4=623,C4,0)</f>
        <v>0</v>
      </c>
      <c r="AD4" s="7">
        <f>IF(D4=618,C4,0)</f>
        <v>0</v>
      </c>
      <c r="AE4" s="7">
        <f>IF(D4=613,C4,0)</f>
        <v>0</v>
      </c>
      <c r="AF4" s="7">
        <f>IF(D4=615,C4,0)</f>
        <v>0</v>
      </c>
      <c r="AG4" s="7">
        <f>IF(D4=622,C4,0)</f>
        <v>0</v>
      </c>
      <c r="AH4" s="7">
        <f>IF(D4=612,C4,0)</f>
        <v>0</v>
      </c>
      <c r="AI4" s="7">
        <f>IF(D4=621,C4,0)</f>
        <v>0</v>
      </c>
    </row>
    <row r="5" spans="1:35" ht="12.75">
      <c r="A5" s="6"/>
      <c r="B5" t="s">
        <v>49</v>
      </c>
      <c r="C5" s="4"/>
      <c r="D5" s="5"/>
      <c r="G5" s="7">
        <f aca="true" t="shared" si="0" ref="G5:G29">IF(D5=113,C5,0)</f>
        <v>0</v>
      </c>
      <c r="H5" s="7">
        <f aca="true" t="shared" si="1" ref="H5:H29">IF(D5=115,C5,0)</f>
        <v>0</v>
      </c>
      <c r="I5" s="7">
        <f aca="true" t="shared" si="2" ref="I5:I29">IF(D5=119,C5,0)</f>
        <v>0</v>
      </c>
      <c r="J5" s="7">
        <f aca="true" t="shared" si="3" ref="J5:J29">IF(D5=117,C5,0)</f>
        <v>0</v>
      </c>
      <c r="K5" s="7">
        <f aca="true" t="shared" si="4" ref="K5:K29">IF(D5=120,C5,0)</f>
        <v>0</v>
      </c>
      <c r="L5" s="7">
        <f aca="true" t="shared" si="5" ref="L5:L29">IF(D5=212,C5,0)</f>
        <v>0</v>
      </c>
      <c r="M5" s="7">
        <f aca="true" t="shared" si="6" ref="M5:M29">IF(D5=211,C5,0)</f>
        <v>0</v>
      </c>
      <c r="N5" s="8">
        <f aca="true" t="shared" si="7" ref="N5:N29">IF(D5=214,C5,0)</f>
        <v>0</v>
      </c>
      <c r="O5" s="7">
        <f aca="true" t="shared" si="8" ref="O5:O29">IF(D5=215,C5,0)</f>
        <v>0</v>
      </c>
      <c r="P5" s="7">
        <f aca="true" t="shared" si="9" ref="P5:P29">IF(D5=216,C5,0)</f>
        <v>0</v>
      </c>
      <c r="Q5" s="7">
        <f aca="true" t="shared" si="10" ref="Q5:Q29">IF(D5=216,C5,0)</f>
        <v>0</v>
      </c>
      <c r="R5" s="7">
        <f aca="true" t="shared" si="11" ref="R5:R29">IF(D5=220,C5,0)</f>
        <v>0</v>
      </c>
      <c r="S5" s="7">
        <f aca="true" t="shared" si="12" ref="S5:S29">IF(D5=217,C5,0)</f>
        <v>0</v>
      </c>
      <c r="T5" s="7">
        <f aca="true" t="shared" si="13" ref="T5:T29">IF(D5=213,C5,0)</f>
        <v>0</v>
      </c>
      <c r="U5" s="7">
        <f aca="true" t="shared" si="14" ref="U5:U29">IF(D5=218,C5,0)</f>
        <v>0</v>
      </c>
      <c r="V5" s="7">
        <f aca="true" t="shared" si="15" ref="V5:V29">IF(D5=219,C5,0)</f>
        <v>0</v>
      </c>
      <c r="W5" s="7">
        <f aca="true" t="shared" si="16" ref="W5:W29">IF(D5=222,C5,0)</f>
        <v>0</v>
      </c>
      <c r="X5" s="7">
        <f aca="true" t="shared" si="17" ref="X5:X29">IF(D5=412,C5,0)</f>
        <v>0</v>
      </c>
      <c r="Y5" s="7">
        <f aca="true" t="shared" si="18" ref="Y5:Y29">IF(D5=511,C5,0)</f>
        <v>0</v>
      </c>
      <c r="Z5" s="7">
        <f aca="true" t="shared" si="19" ref="Z5:Z29">IF(D5=614,C5,0)</f>
        <v>0</v>
      </c>
      <c r="AA5" s="7">
        <f aca="true" t="shared" si="20" ref="AA5:AA29">IF(D5=624,C5,0)</f>
        <v>0</v>
      </c>
      <c r="AB5" s="7">
        <f aca="true" t="shared" si="21" ref="AB5:AB29">IF(D5=617,C5,0)</f>
        <v>0</v>
      </c>
      <c r="AC5" s="7">
        <f aca="true" t="shared" si="22" ref="AC5:AC29">IF(D5=623,C5,0)</f>
        <v>0</v>
      </c>
      <c r="AD5" s="7">
        <f aca="true" t="shared" si="23" ref="AD5:AD29">IF(D5=618,C5,0)</f>
        <v>0</v>
      </c>
      <c r="AE5" s="7">
        <f aca="true" t="shared" si="24" ref="AE5:AE29">IF(D5=613,C5,0)</f>
        <v>0</v>
      </c>
      <c r="AF5" s="7">
        <f aca="true" t="shared" si="25" ref="AF5:AF29">IF(D5=615,C5,0)</f>
        <v>0</v>
      </c>
      <c r="AG5" s="7">
        <f aca="true" t="shared" si="26" ref="AG5:AG29">IF(D5=622,C5,0)</f>
        <v>0</v>
      </c>
      <c r="AH5" s="7">
        <f aca="true" t="shared" si="27" ref="AH5:AH29">IF(D5=612,C5,0)</f>
        <v>0</v>
      </c>
      <c r="AI5" s="7">
        <f aca="true" t="shared" si="28" ref="AI5:AI29">IF(D5=621,C5,0)</f>
        <v>0</v>
      </c>
    </row>
    <row r="6" spans="1:35" ht="12.75">
      <c r="A6" s="6"/>
      <c r="B6" t="s">
        <v>51</v>
      </c>
      <c r="C6" s="4"/>
      <c r="D6" s="5"/>
      <c r="G6" s="7">
        <f t="shared" si="0"/>
        <v>0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8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0</v>
      </c>
      <c r="U6" s="7">
        <f t="shared" si="14"/>
        <v>0</v>
      </c>
      <c r="V6" s="7">
        <f t="shared" si="15"/>
        <v>0</v>
      </c>
      <c r="W6" s="7">
        <f t="shared" si="16"/>
        <v>0</v>
      </c>
      <c r="X6" s="7">
        <f t="shared" si="17"/>
        <v>0</v>
      </c>
      <c r="Y6" s="7">
        <f t="shared" si="18"/>
        <v>0</v>
      </c>
      <c r="Z6" s="7">
        <f t="shared" si="19"/>
        <v>0</v>
      </c>
      <c r="AA6" s="7">
        <f t="shared" si="20"/>
        <v>0</v>
      </c>
      <c r="AB6" s="7">
        <f t="shared" si="21"/>
        <v>0</v>
      </c>
      <c r="AC6" s="7">
        <f t="shared" si="22"/>
        <v>0</v>
      </c>
      <c r="AD6" s="7">
        <f t="shared" si="23"/>
        <v>0</v>
      </c>
      <c r="AE6" s="7">
        <f t="shared" si="24"/>
        <v>0</v>
      </c>
      <c r="AF6" s="7">
        <f t="shared" si="25"/>
        <v>0</v>
      </c>
      <c r="AG6" s="7">
        <f t="shared" si="26"/>
        <v>0</v>
      </c>
      <c r="AH6" s="7">
        <f t="shared" si="27"/>
        <v>0</v>
      </c>
      <c r="AI6" s="7">
        <f t="shared" si="28"/>
        <v>0</v>
      </c>
    </row>
    <row r="7" spans="1:35" ht="12.75">
      <c r="A7" s="6"/>
      <c r="C7" s="4"/>
      <c r="D7" s="5"/>
      <c r="G7" s="7"/>
      <c r="H7" s="7"/>
      <c r="I7" s="7"/>
      <c r="J7" s="7"/>
      <c r="K7" s="7"/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>
        <f t="shared" si="28"/>
        <v>0</v>
      </c>
    </row>
    <row r="8" spans="1:35" ht="12.75">
      <c r="A8" s="6"/>
      <c r="C8" s="4"/>
      <c r="D8" s="5"/>
      <c r="G8" s="7">
        <f t="shared" si="0"/>
        <v>0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8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7">
        <f t="shared" si="14"/>
        <v>0</v>
      </c>
      <c r="V8" s="7">
        <f t="shared" si="15"/>
        <v>0</v>
      </c>
      <c r="W8" s="7">
        <f t="shared" si="16"/>
        <v>0</v>
      </c>
      <c r="X8" s="7">
        <f t="shared" si="17"/>
        <v>0</v>
      </c>
      <c r="Y8" s="7">
        <f t="shared" si="18"/>
        <v>0</v>
      </c>
      <c r="Z8" s="7">
        <f t="shared" si="19"/>
        <v>0</v>
      </c>
      <c r="AA8" s="7">
        <f t="shared" si="20"/>
        <v>0</v>
      </c>
      <c r="AB8" s="7">
        <f t="shared" si="21"/>
        <v>0</v>
      </c>
      <c r="AC8" s="7">
        <f t="shared" si="22"/>
        <v>0</v>
      </c>
      <c r="AD8" s="7">
        <f t="shared" si="23"/>
        <v>0</v>
      </c>
      <c r="AE8" s="7">
        <f t="shared" si="24"/>
        <v>0</v>
      </c>
      <c r="AF8" s="7">
        <f t="shared" si="25"/>
        <v>0</v>
      </c>
      <c r="AG8" s="7">
        <f t="shared" si="26"/>
        <v>0</v>
      </c>
      <c r="AH8" s="7">
        <f t="shared" si="27"/>
        <v>0</v>
      </c>
      <c r="AI8" s="7">
        <f t="shared" si="28"/>
        <v>0</v>
      </c>
    </row>
    <row r="9" spans="1:35" ht="12.75">
      <c r="A9" s="6"/>
      <c r="C9" s="4"/>
      <c r="D9" s="5"/>
      <c r="G9" s="7">
        <f t="shared" si="0"/>
        <v>0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8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7">
        <f t="shared" si="14"/>
        <v>0</v>
      </c>
      <c r="V9" s="7">
        <f t="shared" si="15"/>
        <v>0</v>
      </c>
      <c r="W9" s="7">
        <f t="shared" si="16"/>
        <v>0</v>
      </c>
      <c r="X9" s="7">
        <f t="shared" si="17"/>
        <v>0</v>
      </c>
      <c r="Y9" s="7">
        <f t="shared" si="18"/>
        <v>0</v>
      </c>
      <c r="Z9" s="7">
        <f t="shared" si="19"/>
        <v>0</v>
      </c>
      <c r="AA9" s="7">
        <f t="shared" si="20"/>
        <v>0</v>
      </c>
      <c r="AB9" s="7">
        <f t="shared" si="21"/>
        <v>0</v>
      </c>
      <c r="AC9" s="7">
        <f t="shared" si="22"/>
        <v>0</v>
      </c>
      <c r="AD9" s="7">
        <f t="shared" si="23"/>
        <v>0</v>
      </c>
      <c r="AE9" s="7">
        <f t="shared" si="24"/>
        <v>0</v>
      </c>
      <c r="AF9" s="7">
        <f t="shared" si="25"/>
        <v>0</v>
      </c>
      <c r="AG9" s="7">
        <f t="shared" si="26"/>
        <v>0</v>
      </c>
      <c r="AH9" s="7">
        <f t="shared" si="27"/>
        <v>0</v>
      </c>
      <c r="AI9" s="7">
        <f t="shared" si="28"/>
        <v>0</v>
      </c>
    </row>
    <row r="10" spans="1:35" ht="12.75">
      <c r="A10" s="6"/>
      <c r="C10" s="4"/>
      <c r="D10" s="5"/>
      <c r="G10" s="7">
        <f t="shared" si="0"/>
        <v>0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8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7">
        <f t="shared" si="14"/>
        <v>0</v>
      </c>
      <c r="V10" s="7">
        <f t="shared" si="15"/>
        <v>0</v>
      </c>
      <c r="W10" s="7">
        <f t="shared" si="16"/>
        <v>0</v>
      </c>
      <c r="X10" s="7">
        <f t="shared" si="17"/>
        <v>0</v>
      </c>
      <c r="Y10" s="7">
        <f t="shared" si="18"/>
        <v>0</v>
      </c>
      <c r="Z10" s="7">
        <f t="shared" si="19"/>
        <v>0</v>
      </c>
      <c r="AA10" s="7">
        <f t="shared" si="20"/>
        <v>0</v>
      </c>
      <c r="AB10" s="7">
        <f t="shared" si="21"/>
        <v>0</v>
      </c>
      <c r="AC10" s="7">
        <f t="shared" si="22"/>
        <v>0</v>
      </c>
      <c r="AD10" s="7">
        <f t="shared" si="23"/>
        <v>0</v>
      </c>
      <c r="AE10" s="7">
        <f t="shared" si="24"/>
        <v>0</v>
      </c>
      <c r="AF10" s="7">
        <f t="shared" si="25"/>
        <v>0</v>
      </c>
      <c r="AG10" s="7">
        <f t="shared" si="26"/>
        <v>0</v>
      </c>
      <c r="AH10" s="7">
        <f t="shared" si="27"/>
        <v>0</v>
      </c>
      <c r="AI10" s="7">
        <f t="shared" si="28"/>
        <v>0</v>
      </c>
    </row>
    <row r="11" spans="1:35" ht="12.75">
      <c r="A11" s="6"/>
      <c r="C11" s="4"/>
      <c r="D11" s="5"/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8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0</v>
      </c>
      <c r="U11" s="7">
        <f t="shared" si="14"/>
        <v>0</v>
      </c>
      <c r="V11" s="7">
        <f t="shared" si="15"/>
        <v>0</v>
      </c>
      <c r="W11" s="7">
        <f t="shared" si="16"/>
        <v>0</v>
      </c>
      <c r="X11" s="7">
        <f t="shared" si="17"/>
        <v>0</v>
      </c>
      <c r="Y11" s="7">
        <f t="shared" si="18"/>
        <v>0</v>
      </c>
      <c r="Z11" s="7">
        <f t="shared" si="19"/>
        <v>0</v>
      </c>
      <c r="AA11" s="7">
        <f t="shared" si="20"/>
        <v>0</v>
      </c>
      <c r="AB11" s="7">
        <f t="shared" si="21"/>
        <v>0</v>
      </c>
      <c r="AC11" s="7">
        <f t="shared" si="22"/>
        <v>0</v>
      </c>
      <c r="AD11" s="7">
        <f t="shared" si="23"/>
        <v>0</v>
      </c>
      <c r="AE11" s="7">
        <f t="shared" si="24"/>
        <v>0</v>
      </c>
      <c r="AF11" s="7">
        <f t="shared" si="25"/>
        <v>0</v>
      </c>
      <c r="AG11" s="7">
        <f t="shared" si="26"/>
        <v>0</v>
      </c>
      <c r="AH11" s="7">
        <f t="shared" si="27"/>
        <v>0</v>
      </c>
      <c r="AI11" s="7">
        <f t="shared" si="28"/>
        <v>0</v>
      </c>
    </row>
    <row r="12" spans="1:35" ht="12.75">
      <c r="A12" s="6"/>
      <c r="C12" s="4"/>
      <c r="D12" s="5"/>
      <c r="G12" s="7">
        <f t="shared" si="0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8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14"/>
        <v>0</v>
      </c>
      <c r="V12" s="7">
        <f t="shared" si="15"/>
        <v>0</v>
      </c>
      <c r="W12" s="7">
        <f t="shared" si="16"/>
        <v>0</v>
      </c>
      <c r="X12" s="7">
        <f t="shared" si="17"/>
        <v>0</v>
      </c>
      <c r="Y12" s="7">
        <f t="shared" si="18"/>
        <v>0</v>
      </c>
      <c r="Z12" s="7">
        <f t="shared" si="19"/>
        <v>0</v>
      </c>
      <c r="AA12" s="7">
        <f t="shared" si="20"/>
        <v>0</v>
      </c>
      <c r="AB12" s="7">
        <f t="shared" si="21"/>
        <v>0</v>
      </c>
      <c r="AC12" s="7">
        <f t="shared" si="22"/>
        <v>0</v>
      </c>
      <c r="AD12" s="7">
        <f t="shared" si="23"/>
        <v>0</v>
      </c>
      <c r="AE12" s="7">
        <f t="shared" si="24"/>
        <v>0</v>
      </c>
      <c r="AF12" s="7">
        <f t="shared" si="25"/>
        <v>0</v>
      </c>
      <c r="AG12" s="7">
        <f t="shared" si="26"/>
        <v>0</v>
      </c>
      <c r="AH12" s="7">
        <f t="shared" si="27"/>
        <v>0</v>
      </c>
      <c r="AI12" s="7">
        <f t="shared" si="28"/>
        <v>0</v>
      </c>
    </row>
    <row r="13" spans="1:35" ht="12.75">
      <c r="A13" s="6"/>
      <c r="C13" s="4"/>
      <c r="D13" s="5"/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8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7">
        <f t="shared" si="14"/>
        <v>0</v>
      </c>
      <c r="V13" s="7">
        <f t="shared" si="15"/>
        <v>0</v>
      </c>
      <c r="W13" s="7">
        <f t="shared" si="16"/>
        <v>0</v>
      </c>
      <c r="X13" s="7">
        <f t="shared" si="17"/>
        <v>0</v>
      </c>
      <c r="Y13" s="7">
        <f t="shared" si="18"/>
        <v>0</v>
      </c>
      <c r="Z13" s="7">
        <f t="shared" si="19"/>
        <v>0</v>
      </c>
      <c r="AA13" s="7">
        <f t="shared" si="20"/>
        <v>0</v>
      </c>
      <c r="AB13" s="7">
        <f t="shared" si="21"/>
        <v>0</v>
      </c>
      <c r="AC13" s="7">
        <f t="shared" si="22"/>
        <v>0</v>
      </c>
      <c r="AD13" s="7">
        <f t="shared" si="23"/>
        <v>0</v>
      </c>
      <c r="AE13" s="7">
        <f t="shared" si="24"/>
        <v>0</v>
      </c>
      <c r="AF13" s="7">
        <f t="shared" si="25"/>
        <v>0</v>
      </c>
      <c r="AG13" s="7">
        <f t="shared" si="26"/>
        <v>0</v>
      </c>
      <c r="AH13" s="7">
        <f t="shared" si="27"/>
        <v>0</v>
      </c>
      <c r="AI13" s="7">
        <f t="shared" si="28"/>
        <v>0</v>
      </c>
    </row>
    <row r="14" spans="1:35" ht="12.75">
      <c r="A14" s="6"/>
      <c r="C14" s="4"/>
      <c r="D14" s="5"/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8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7">
        <f t="shared" si="14"/>
        <v>0</v>
      </c>
      <c r="V14" s="7">
        <f t="shared" si="15"/>
        <v>0</v>
      </c>
      <c r="W14" s="7">
        <f t="shared" si="16"/>
        <v>0</v>
      </c>
      <c r="X14" s="7">
        <f t="shared" si="17"/>
        <v>0</v>
      </c>
      <c r="Y14" s="7">
        <f t="shared" si="18"/>
        <v>0</v>
      </c>
      <c r="Z14" s="7">
        <f t="shared" si="19"/>
        <v>0</v>
      </c>
      <c r="AA14" s="7">
        <f t="shared" si="20"/>
        <v>0</v>
      </c>
      <c r="AB14" s="7">
        <f t="shared" si="21"/>
        <v>0</v>
      </c>
      <c r="AC14" s="7">
        <f t="shared" si="22"/>
        <v>0</v>
      </c>
      <c r="AD14" s="7">
        <f t="shared" si="23"/>
        <v>0</v>
      </c>
      <c r="AE14" s="7">
        <f t="shared" si="24"/>
        <v>0</v>
      </c>
      <c r="AF14" s="7">
        <f t="shared" si="25"/>
        <v>0</v>
      </c>
      <c r="AG14" s="7">
        <f t="shared" si="26"/>
        <v>0</v>
      </c>
      <c r="AH14" s="7">
        <f t="shared" si="27"/>
        <v>0</v>
      </c>
      <c r="AI14" s="7">
        <f t="shared" si="28"/>
        <v>0</v>
      </c>
    </row>
    <row r="15" spans="1:35" ht="12.75">
      <c r="A15" s="6"/>
      <c r="C15" s="4"/>
      <c r="D15" s="5"/>
      <c r="G15" s="7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8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7">
        <f t="shared" si="14"/>
        <v>0</v>
      </c>
      <c r="V15" s="7">
        <f t="shared" si="15"/>
        <v>0</v>
      </c>
      <c r="W15" s="7">
        <f t="shared" si="16"/>
        <v>0</v>
      </c>
      <c r="X15" s="7">
        <f t="shared" si="17"/>
        <v>0</v>
      </c>
      <c r="Y15" s="7">
        <f t="shared" si="18"/>
        <v>0</v>
      </c>
      <c r="Z15" s="7">
        <f t="shared" si="19"/>
        <v>0</v>
      </c>
      <c r="AA15" s="7">
        <f t="shared" si="20"/>
        <v>0</v>
      </c>
      <c r="AB15" s="7">
        <f t="shared" si="21"/>
        <v>0</v>
      </c>
      <c r="AC15" s="7">
        <f t="shared" si="22"/>
        <v>0</v>
      </c>
      <c r="AD15" s="7">
        <f t="shared" si="23"/>
        <v>0</v>
      </c>
      <c r="AE15" s="7">
        <f t="shared" si="24"/>
        <v>0</v>
      </c>
      <c r="AF15" s="7">
        <f t="shared" si="25"/>
        <v>0</v>
      </c>
      <c r="AG15" s="7">
        <f t="shared" si="26"/>
        <v>0</v>
      </c>
      <c r="AH15" s="7">
        <f t="shared" si="27"/>
        <v>0</v>
      </c>
      <c r="AI15" s="7">
        <f t="shared" si="28"/>
        <v>0</v>
      </c>
    </row>
    <row r="16" spans="1:35" ht="12.75">
      <c r="A16" s="6"/>
      <c r="C16" s="4"/>
      <c r="D16" s="5"/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8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7">
        <f t="shared" si="14"/>
        <v>0</v>
      </c>
      <c r="V16" s="7">
        <f t="shared" si="15"/>
        <v>0</v>
      </c>
      <c r="W16" s="7">
        <f t="shared" si="16"/>
        <v>0</v>
      </c>
      <c r="X16" s="7">
        <f t="shared" si="17"/>
        <v>0</v>
      </c>
      <c r="Y16" s="7">
        <f t="shared" si="18"/>
        <v>0</v>
      </c>
      <c r="Z16" s="7">
        <f t="shared" si="19"/>
        <v>0</v>
      </c>
      <c r="AA16" s="7">
        <f t="shared" si="20"/>
        <v>0</v>
      </c>
      <c r="AB16" s="7">
        <f t="shared" si="21"/>
        <v>0</v>
      </c>
      <c r="AC16" s="7">
        <f t="shared" si="22"/>
        <v>0</v>
      </c>
      <c r="AD16" s="7">
        <f t="shared" si="23"/>
        <v>0</v>
      </c>
      <c r="AE16" s="7">
        <f t="shared" si="24"/>
        <v>0</v>
      </c>
      <c r="AF16" s="7">
        <f t="shared" si="25"/>
        <v>0</v>
      </c>
      <c r="AG16" s="7">
        <f t="shared" si="26"/>
        <v>0</v>
      </c>
      <c r="AH16" s="7">
        <f t="shared" si="27"/>
        <v>0</v>
      </c>
      <c r="AI16" s="7">
        <f t="shared" si="28"/>
        <v>0</v>
      </c>
    </row>
    <row r="17" spans="1:35" ht="12.75">
      <c r="A17" s="6"/>
      <c r="C17" s="4"/>
      <c r="D17" s="5"/>
      <c r="G17" s="7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8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14"/>
        <v>0</v>
      </c>
      <c r="V17" s="7">
        <f t="shared" si="15"/>
        <v>0</v>
      </c>
      <c r="W17" s="7">
        <f t="shared" si="16"/>
        <v>0</v>
      </c>
      <c r="X17" s="7">
        <f t="shared" si="17"/>
        <v>0</v>
      </c>
      <c r="Y17" s="7">
        <f t="shared" si="18"/>
        <v>0</v>
      </c>
      <c r="Z17" s="7">
        <f t="shared" si="19"/>
        <v>0</v>
      </c>
      <c r="AA17" s="7">
        <f t="shared" si="20"/>
        <v>0</v>
      </c>
      <c r="AB17" s="7">
        <f t="shared" si="21"/>
        <v>0</v>
      </c>
      <c r="AC17" s="7">
        <f t="shared" si="22"/>
        <v>0</v>
      </c>
      <c r="AD17" s="7">
        <f t="shared" si="23"/>
        <v>0</v>
      </c>
      <c r="AE17" s="7">
        <f t="shared" si="24"/>
        <v>0</v>
      </c>
      <c r="AF17" s="7">
        <f t="shared" si="25"/>
        <v>0</v>
      </c>
      <c r="AG17" s="7">
        <f t="shared" si="26"/>
        <v>0</v>
      </c>
      <c r="AH17" s="7">
        <f t="shared" si="27"/>
        <v>0</v>
      </c>
      <c r="AI17" s="7">
        <f t="shared" si="28"/>
        <v>0</v>
      </c>
    </row>
    <row r="18" spans="1:35" ht="12.75">
      <c r="A18" s="6"/>
      <c r="C18" s="4"/>
      <c r="D18" s="5"/>
      <c r="G18" s="7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8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14"/>
        <v>0</v>
      </c>
      <c r="V18" s="7">
        <f t="shared" si="15"/>
        <v>0</v>
      </c>
      <c r="W18" s="7">
        <f t="shared" si="16"/>
        <v>0</v>
      </c>
      <c r="X18" s="7">
        <f t="shared" si="17"/>
        <v>0</v>
      </c>
      <c r="Y18" s="7">
        <f t="shared" si="18"/>
        <v>0</v>
      </c>
      <c r="Z18" s="7">
        <f t="shared" si="19"/>
        <v>0</v>
      </c>
      <c r="AA18" s="7">
        <f t="shared" si="20"/>
        <v>0</v>
      </c>
      <c r="AB18" s="7">
        <f t="shared" si="21"/>
        <v>0</v>
      </c>
      <c r="AC18" s="7">
        <f t="shared" si="22"/>
        <v>0</v>
      </c>
      <c r="AD18" s="7">
        <f t="shared" si="23"/>
        <v>0</v>
      </c>
      <c r="AE18" s="7">
        <f t="shared" si="24"/>
        <v>0</v>
      </c>
      <c r="AF18" s="7">
        <f t="shared" si="25"/>
        <v>0</v>
      </c>
      <c r="AG18" s="7">
        <f t="shared" si="26"/>
        <v>0</v>
      </c>
      <c r="AH18" s="7">
        <f t="shared" si="27"/>
        <v>0</v>
      </c>
      <c r="AI18" s="7">
        <f t="shared" si="28"/>
        <v>0</v>
      </c>
    </row>
    <row r="19" spans="1:35" ht="12.75">
      <c r="A19" s="6"/>
      <c r="C19" s="4"/>
      <c r="D19" s="5"/>
      <c r="G19" s="7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8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14"/>
        <v>0</v>
      </c>
      <c r="V19" s="7">
        <f t="shared" si="15"/>
        <v>0</v>
      </c>
      <c r="W19" s="7">
        <f t="shared" si="16"/>
        <v>0</v>
      </c>
      <c r="X19" s="7">
        <f t="shared" si="17"/>
        <v>0</v>
      </c>
      <c r="Y19" s="7">
        <f t="shared" si="18"/>
        <v>0</v>
      </c>
      <c r="Z19" s="7">
        <f t="shared" si="19"/>
        <v>0</v>
      </c>
      <c r="AA19" s="7">
        <f t="shared" si="20"/>
        <v>0</v>
      </c>
      <c r="AB19" s="7">
        <f t="shared" si="21"/>
        <v>0</v>
      </c>
      <c r="AC19" s="7">
        <f t="shared" si="22"/>
        <v>0</v>
      </c>
      <c r="AD19" s="7">
        <f t="shared" si="23"/>
        <v>0</v>
      </c>
      <c r="AE19" s="7">
        <f t="shared" si="24"/>
        <v>0</v>
      </c>
      <c r="AF19" s="7">
        <f t="shared" si="25"/>
        <v>0</v>
      </c>
      <c r="AG19" s="7">
        <f t="shared" si="26"/>
        <v>0</v>
      </c>
      <c r="AH19" s="7">
        <f t="shared" si="27"/>
        <v>0</v>
      </c>
      <c r="AI19" s="7">
        <f t="shared" si="28"/>
        <v>0</v>
      </c>
    </row>
    <row r="20" spans="1:35" ht="12.75">
      <c r="A20" s="6"/>
      <c r="C20" s="4"/>
      <c r="D20" s="5"/>
      <c r="G20" s="7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8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14"/>
        <v>0</v>
      </c>
      <c r="V20" s="7">
        <f t="shared" si="15"/>
        <v>0</v>
      </c>
      <c r="W20" s="7">
        <f t="shared" si="16"/>
        <v>0</v>
      </c>
      <c r="X20" s="7">
        <f t="shared" si="17"/>
        <v>0</v>
      </c>
      <c r="Y20" s="7">
        <f t="shared" si="18"/>
        <v>0</v>
      </c>
      <c r="Z20" s="7">
        <f t="shared" si="19"/>
        <v>0</v>
      </c>
      <c r="AA20" s="7">
        <f t="shared" si="20"/>
        <v>0</v>
      </c>
      <c r="AB20" s="7">
        <f t="shared" si="21"/>
        <v>0</v>
      </c>
      <c r="AC20" s="7">
        <f t="shared" si="22"/>
        <v>0</v>
      </c>
      <c r="AD20" s="7">
        <f t="shared" si="23"/>
        <v>0</v>
      </c>
      <c r="AE20" s="7">
        <f t="shared" si="24"/>
        <v>0</v>
      </c>
      <c r="AF20" s="7">
        <f t="shared" si="25"/>
        <v>0</v>
      </c>
      <c r="AG20" s="7">
        <f t="shared" si="26"/>
        <v>0</v>
      </c>
      <c r="AH20" s="7">
        <f t="shared" si="27"/>
        <v>0</v>
      </c>
      <c r="AI20" s="7">
        <f t="shared" si="28"/>
        <v>0</v>
      </c>
    </row>
    <row r="21" spans="1:35" ht="12.75">
      <c r="A21" s="6"/>
      <c r="C21" s="4"/>
      <c r="D21" s="5"/>
      <c r="G21" s="7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8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14"/>
        <v>0</v>
      </c>
      <c r="V21" s="7">
        <f t="shared" si="15"/>
        <v>0</v>
      </c>
      <c r="W21" s="7">
        <f t="shared" si="16"/>
        <v>0</v>
      </c>
      <c r="X21" s="7">
        <f t="shared" si="17"/>
        <v>0</v>
      </c>
      <c r="Y21" s="7">
        <f t="shared" si="18"/>
        <v>0</v>
      </c>
      <c r="Z21" s="7">
        <f t="shared" si="19"/>
        <v>0</v>
      </c>
      <c r="AA21" s="7">
        <f t="shared" si="20"/>
        <v>0</v>
      </c>
      <c r="AB21" s="7">
        <f t="shared" si="21"/>
        <v>0</v>
      </c>
      <c r="AC21" s="7">
        <f t="shared" si="22"/>
        <v>0</v>
      </c>
      <c r="AD21" s="7">
        <f t="shared" si="23"/>
        <v>0</v>
      </c>
      <c r="AE21" s="7">
        <f t="shared" si="24"/>
        <v>0</v>
      </c>
      <c r="AF21" s="7">
        <f t="shared" si="25"/>
        <v>0</v>
      </c>
      <c r="AG21" s="7">
        <f t="shared" si="26"/>
        <v>0</v>
      </c>
      <c r="AH21" s="7">
        <f t="shared" si="27"/>
        <v>0</v>
      </c>
      <c r="AI21" s="7">
        <f t="shared" si="28"/>
        <v>0</v>
      </c>
    </row>
    <row r="22" spans="1:35" ht="12.75">
      <c r="A22" s="6"/>
      <c r="C22" s="4"/>
      <c r="D22" s="5"/>
      <c r="G22" s="7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8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14"/>
        <v>0</v>
      </c>
      <c r="V22" s="7">
        <f t="shared" si="15"/>
        <v>0</v>
      </c>
      <c r="W22" s="7">
        <f t="shared" si="16"/>
        <v>0</v>
      </c>
      <c r="X22" s="7">
        <f t="shared" si="17"/>
        <v>0</v>
      </c>
      <c r="Y22" s="7">
        <f t="shared" si="18"/>
        <v>0</v>
      </c>
      <c r="Z22" s="7">
        <f t="shared" si="19"/>
        <v>0</v>
      </c>
      <c r="AA22" s="7">
        <f t="shared" si="20"/>
        <v>0</v>
      </c>
      <c r="AB22" s="7">
        <f t="shared" si="21"/>
        <v>0</v>
      </c>
      <c r="AC22" s="7">
        <f t="shared" si="22"/>
        <v>0</v>
      </c>
      <c r="AD22" s="7">
        <f t="shared" si="23"/>
        <v>0</v>
      </c>
      <c r="AE22" s="7">
        <f t="shared" si="24"/>
        <v>0</v>
      </c>
      <c r="AF22" s="7">
        <f t="shared" si="25"/>
        <v>0</v>
      </c>
      <c r="AG22" s="7">
        <f t="shared" si="26"/>
        <v>0</v>
      </c>
      <c r="AH22" s="7">
        <f t="shared" si="27"/>
        <v>0</v>
      </c>
      <c r="AI22" s="7">
        <f t="shared" si="28"/>
        <v>0</v>
      </c>
    </row>
    <row r="23" spans="1:35" ht="12.75">
      <c r="A23" s="6"/>
      <c r="C23" s="4"/>
      <c r="D23" s="5"/>
      <c r="G23" s="7">
        <f t="shared" si="0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8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14"/>
        <v>0</v>
      </c>
      <c r="V23" s="7">
        <f t="shared" si="15"/>
        <v>0</v>
      </c>
      <c r="W23" s="7">
        <f t="shared" si="16"/>
        <v>0</v>
      </c>
      <c r="X23" s="7">
        <f t="shared" si="17"/>
        <v>0</v>
      </c>
      <c r="Y23" s="7">
        <f t="shared" si="18"/>
        <v>0</v>
      </c>
      <c r="Z23" s="7">
        <f t="shared" si="19"/>
        <v>0</v>
      </c>
      <c r="AA23" s="7">
        <f t="shared" si="20"/>
        <v>0</v>
      </c>
      <c r="AB23" s="7">
        <f t="shared" si="21"/>
        <v>0</v>
      </c>
      <c r="AC23" s="7">
        <f t="shared" si="22"/>
        <v>0</v>
      </c>
      <c r="AD23" s="7">
        <f t="shared" si="23"/>
        <v>0</v>
      </c>
      <c r="AE23" s="7">
        <f t="shared" si="24"/>
        <v>0</v>
      </c>
      <c r="AF23" s="7">
        <f t="shared" si="25"/>
        <v>0</v>
      </c>
      <c r="AG23" s="7">
        <f t="shared" si="26"/>
        <v>0</v>
      </c>
      <c r="AH23" s="7">
        <f t="shared" si="27"/>
        <v>0</v>
      </c>
      <c r="AI23" s="7">
        <f t="shared" si="28"/>
        <v>0</v>
      </c>
    </row>
    <row r="24" spans="1:35" ht="12.75">
      <c r="A24" s="6"/>
      <c r="C24" s="4"/>
      <c r="D24" s="5"/>
      <c r="G24" s="7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8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14"/>
        <v>0</v>
      </c>
      <c r="V24" s="7">
        <f t="shared" si="15"/>
        <v>0</v>
      </c>
      <c r="W24" s="7">
        <f t="shared" si="16"/>
        <v>0</v>
      </c>
      <c r="X24" s="7">
        <f t="shared" si="17"/>
        <v>0</v>
      </c>
      <c r="Y24" s="7">
        <f t="shared" si="18"/>
        <v>0</v>
      </c>
      <c r="Z24" s="7">
        <f t="shared" si="19"/>
        <v>0</v>
      </c>
      <c r="AA24" s="7">
        <f t="shared" si="20"/>
        <v>0</v>
      </c>
      <c r="AB24" s="7">
        <f t="shared" si="21"/>
        <v>0</v>
      </c>
      <c r="AC24" s="7">
        <f t="shared" si="22"/>
        <v>0</v>
      </c>
      <c r="AD24" s="7">
        <f t="shared" si="23"/>
        <v>0</v>
      </c>
      <c r="AE24" s="7">
        <f t="shared" si="24"/>
        <v>0</v>
      </c>
      <c r="AF24" s="7">
        <f t="shared" si="25"/>
        <v>0</v>
      </c>
      <c r="AG24" s="7">
        <f t="shared" si="26"/>
        <v>0</v>
      </c>
      <c r="AH24" s="7">
        <f t="shared" si="27"/>
        <v>0</v>
      </c>
      <c r="AI24" s="7">
        <f t="shared" si="28"/>
        <v>0</v>
      </c>
    </row>
    <row r="25" spans="1:35" ht="12.75">
      <c r="A25" s="6"/>
      <c r="C25" s="4"/>
      <c r="D25" s="5"/>
      <c r="G25" s="7">
        <f t="shared" si="0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8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/>
      <c r="S25" s="7">
        <f t="shared" si="12"/>
        <v>0</v>
      </c>
      <c r="T25" s="7">
        <f t="shared" si="13"/>
        <v>0</v>
      </c>
      <c r="U25" s="7"/>
      <c r="V25" s="7"/>
      <c r="W25" s="7"/>
      <c r="X25" s="7">
        <f t="shared" si="17"/>
        <v>0</v>
      </c>
      <c r="Y25" s="7">
        <f t="shared" si="18"/>
        <v>0</v>
      </c>
      <c r="Z25" s="7">
        <f t="shared" si="19"/>
        <v>0</v>
      </c>
      <c r="AA25" s="7">
        <f t="shared" si="20"/>
        <v>0</v>
      </c>
      <c r="AB25" s="7">
        <f t="shared" si="21"/>
        <v>0</v>
      </c>
      <c r="AC25" s="7">
        <f t="shared" si="22"/>
        <v>0</v>
      </c>
      <c r="AD25" s="7">
        <f t="shared" si="23"/>
        <v>0</v>
      </c>
      <c r="AE25" s="7">
        <f t="shared" si="24"/>
        <v>0</v>
      </c>
      <c r="AF25" s="7">
        <f t="shared" si="25"/>
        <v>0</v>
      </c>
      <c r="AG25" s="7">
        <f t="shared" si="26"/>
        <v>0</v>
      </c>
      <c r="AH25" s="7">
        <f t="shared" si="27"/>
        <v>0</v>
      </c>
      <c r="AI25" s="7">
        <f t="shared" si="28"/>
        <v>0</v>
      </c>
    </row>
    <row r="26" spans="1:35" ht="12.75">
      <c r="A26" s="6"/>
      <c r="C26" s="4"/>
      <c r="D26" s="5"/>
      <c r="G26" s="7">
        <f t="shared" si="0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8"/>
      <c r="O26" s="7"/>
      <c r="P26" s="7"/>
      <c r="Q26" s="7"/>
      <c r="R26" s="7"/>
      <c r="S26" s="7">
        <f t="shared" si="12"/>
        <v>0</v>
      </c>
      <c r="T26" s="7">
        <f t="shared" si="13"/>
        <v>0</v>
      </c>
      <c r="U26" s="7">
        <f t="shared" si="14"/>
        <v>0</v>
      </c>
      <c r="V26" s="7">
        <f t="shared" si="15"/>
        <v>0</v>
      </c>
      <c r="W26" s="7">
        <f t="shared" si="16"/>
        <v>0</v>
      </c>
      <c r="X26" s="7">
        <f t="shared" si="17"/>
        <v>0</v>
      </c>
      <c r="Y26" s="7">
        <f t="shared" si="18"/>
        <v>0</v>
      </c>
      <c r="Z26" s="7">
        <f t="shared" si="19"/>
        <v>0</v>
      </c>
      <c r="AA26" s="7">
        <f t="shared" si="20"/>
        <v>0</v>
      </c>
      <c r="AB26" s="7">
        <f t="shared" si="21"/>
        <v>0</v>
      </c>
      <c r="AC26" s="7">
        <f t="shared" si="22"/>
        <v>0</v>
      </c>
      <c r="AD26" s="7">
        <f t="shared" si="23"/>
        <v>0</v>
      </c>
      <c r="AE26" s="7">
        <f t="shared" si="24"/>
        <v>0</v>
      </c>
      <c r="AF26" s="7">
        <f t="shared" si="25"/>
        <v>0</v>
      </c>
      <c r="AG26" s="7">
        <f t="shared" si="26"/>
        <v>0</v>
      </c>
      <c r="AH26" s="7">
        <f t="shared" si="27"/>
        <v>0</v>
      </c>
      <c r="AI26" s="7">
        <f t="shared" si="28"/>
        <v>0</v>
      </c>
    </row>
    <row r="27" spans="1:36" ht="12.75">
      <c r="A27" s="6"/>
      <c r="C27" s="7"/>
      <c r="D27" s="5"/>
      <c r="F27" t="s">
        <v>63</v>
      </c>
      <c r="G27" s="7">
        <f t="shared" si="0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8">
        <f t="shared" si="7"/>
        <v>0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/>
      <c r="S27" s="7"/>
      <c r="T27" s="7">
        <f t="shared" si="13"/>
        <v>0</v>
      </c>
      <c r="U27" s="7"/>
      <c r="V27" s="7"/>
      <c r="W27" s="7"/>
      <c r="X27" s="7">
        <f t="shared" si="17"/>
        <v>0</v>
      </c>
      <c r="Y27" s="7">
        <f t="shared" si="18"/>
        <v>0</v>
      </c>
      <c r="Z27" s="7">
        <f t="shared" si="19"/>
        <v>0</v>
      </c>
      <c r="AA27" s="7">
        <f t="shared" si="20"/>
        <v>0</v>
      </c>
      <c r="AB27" s="7">
        <f t="shared" si="21"/>
        <v>0</v>
      </c>
      <c r="AC27" s="7">
        <f t="shared" si="22"/>
        <v>0</v>
      </c>
      <c r="AD27" s="7">
        <f t="shared" si="23"/>
        <v>0</v>
      </c>
      <c r="AE27" s="7">
        <f t="shared" si="24"/>
        <v>0</v>
      </c>
      <c r="AF27" s="7">
        <f t="shared" si="25"/>
        <v>0</v>
      </c>
      <c r="AG27" s="7">
        <f t="shared" si="26"/>
        <v>0</v>
      </c>
      <c r="AH27" s="7">
        <f t="shared" si="27"/>
        <v>0</v>
      </c>
      <c r="AI27" s="7">
        <f t="shared" si="28"/>
        <v>0</v>
      </c>
      <c r="AJ27" s="7">
        <f>SUM(G27:AI27)</f>
        <v>0</v>
      </c>
    </row>
    <row r="28" spans="3:36" ht="12.75">
      <c r="C28" s="4"/>
      <c r="D28" s="5"/>
      <c r="F28" t="s">
        <v>64</v>
      </c>
      <c r="G28" s="7">
        <f t="shared" si="0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8"/>
      <c r="O28" s="7"/>
      <c r="P28" s="7"/>
      <c r="Q28" s="7"/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7">
        <f t="shared" si="16"/>
        <v>0</v>
      </c>
      <c r="X28" s="7">
        <f t="shared" si="17"/>
        <v>0</v>
      </c>
      <c r="Y28" s="7">
        <f t="shared" si="18"/>
        <v>0</v>
      </c>
      <c r="Z28" s="7">
        <f t="shared" si="19"/>
        <v>0</v>
      </c>
      <c r="AA28" s="7">
        <f t="shared" si="20"/>
        <v>0</v>
      </c>
      <c r="AB28" s="7">
        <f t="shared" si="21"/>
        <v>0</v>
      </c>
      <c r="AC28" s="7">
        <f t="shared" si="22"/>
        <v>0</v>
      </c>
      <c r="AD28" s="7">
        <f t="shared" si="23"/>
        <v>0</v>
      </c>
      <c r="AE28" s="7">
        <f t="shared" si="24"/>
        <v>0</v>
      </c>
      <c r="AF28" s="7">
        <f t="shared" si="25"/>
        <v>0</v>
      </c>
      <c r="AG28" s="7">
        <f t="shared" si="26"/>
        <v>0</v>
      </c>
      <c r="AH28" s="7">
        <f t="shared" si="27"/>
        <v>0</v>
      </c>
      <c r="AI28" s="7">
        <f t="shared" si="28"/>
        <v>0</v>
      </c>
      <c r="AJ28" s="7">
        <f>SUM(G28:AI28)</f>
        <v>0</v>
      </c>
    </row>
    <row r="29" spans="3:35" ht="12.75">
      <c r="C29" s="4"/>
      <c r="D29" s="5"/>
      <c r="G29" s="7">
        <f t="shared" si="0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8">
        <f t="shared" si="7"/>
        <v>0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14"/>
        <v>0</v>
      </c>
      <c r="V29" s="7">
        <f t="shared" si="15"/>
        <v>0</v>
      </c>
      <c r="W29" s="7">
        <f t="shared" si="16"/>
        <v>0</v>
      </c>
      <c r="X29" s="7">
        <f t="shared" si="17"/>
        <v>0</v>
      </c>
      <c r="Y29" s="7">
        <f t="shared" si="18"/>
        <v>0</v>
      </c>
      <c r="Z29" s="7">
        <f t="shared" si="19"/>
        <v>0</v>
      </c>
      <c r="AA29" s="7">
        <f t="shared" si="20"/>
        <v>0</v>
      </c>
      <c r="AB29" s="7">
        <f t="shared" si="21"/>
        <v>0</v>
      </c>
      <c r="AC29" s="7">
        <f t="shared" si="22"/>
        <v>0</v>
      </c>
      <c r="AD29" s="7">
        <f t="shared" si="23"/>
        <v>0</v>
      </c>
      <c r="AE29" s="7">
        <f t="shared" si="24"/>
        <v>0</v>
      </c>
      <c r="AF29" s="7">
        <f t="shared" si="25"/>
        <v>0</v>
      </c>
      <c r="AG29" s="7">
        <f t="shared" si="26"/>
        <v>0</v>
      </c>
      <c r="AH29" s="7">
        <f t="shared" si="27"/>
        <v>0</v>
      </c>
      <c r="AI29" s="7">
        <f t="shared" si="28"/>
        <v>0</v>
      </c>
    </row>
    <row r="30" spans="3:35" ht="12.75">
      <c r="C30" s="4"/>
      <c r="D30" s="5"/>
      <c r="G30" s="7">
        <f>IF(D30=113,C30,0)</f>
        <v>0</v>
      </c>
      <c r="H30" s="7">
        <f>IF(D30=115,C30,0)</f>
        <v>0</v>
      </c>
      <c r="I30" s="7">
        <f>IF(D30=119,C30,0)</f>
        <v>0</v>
      </c>
      <c r="J30" s="7">
        <f>IF(D30=117,C30,0)</f>
        <v>0</v>
      </c>
      <c r="K30" s="7">
        <f>IF(D30=120,C30,0)</f>
        <v>0</v>
      </c>
      <c r="L30" s="7">
        <f>IF(D30=212,C30,0)</f>
        <v>0</v>
      </c>
      <c r="M30" s="7">
        <f>IF(D30=211,C30,0)</f>
        <v>0</v>
      </c>
      <c r="N30" s="8">
        <f>IF(D30=214,C30,0)</f>
        <v>0</v>
      </c>
      <c r="O30" s="7">
        <f>IF(D30=215,C30,0)</f>
        <v>0</v>
      </c>
      <c r="P30" s="7">
        <f>IF(D30=216,C30,0)</f>
        <v>0</v>
      </c>
      <c r="Q30" s="7">
        <f>IF(D30=216,C30,0)</f>
        <v>0</v>
      </c>
      <c r="R30" s="7">
        <f>IF(D30=220,C30,0)</f>
        <v>0</v>
      </c>
      <c r="S30" s="7">
        <f>IF(D30=217,C30,0)</f>
        <v>0</v>
      </c>
      <c r="T30" s="7">
        <f>IF(D30=213,C30,0)</f>
        <v>0</v>
      </c>
      <c r="U30" s="7">
        <f>IF(D30=218,C30,0)</f>
        <v>0</v>
      </c>
      <c r="V30" s="7">
        <f>IF(D30=219,C30,0)</f>
        <v>0</v>
      </c>
      <c r="W30" s="7">
        <f>IF(D30=222,C30,0)</f>
        <v>0</v>
      </c>
      <c r="X30" s="7">
        <f>IF(D30=412,C30,0)</f>
        <v>0</v>
      </c>
      <c r="Y30" s="7">
        <f>IF(D30=511,C30,0)</f>
        <v>0</v>
      </c>
      <c r="Z30" s="7">
        <f>IF(D30=614,C30,0)</f>
        <v>0</v>
      </c>
      <c r="AA30" s="7">
        <f>IF(D30=624,C30,0)</f>
        <v>0</v>
      </c>
      <c r="AB30" s="7">
        <f>IF(D30=617,C30,0)</f>
        <v>0</v>
      </c>
      <c r="AC30" s="7">
        <f>IF(D30=623,C30,0)</f>
        <v>0</v>
      </c>
      <c r="AD30" s="7">
        <f>IF(D30=618,C30,0)</f>
        <v>0</v>
      </c>
      <c r="AE30" s="7">
        <f>IF(D30=613,C30,0)</f>
        <v>0</v>
      </c>
      <c r="AF30" s="7">
        <f>IF(D30=615,C30,0)</f>
        <v>0</v>
      </c>
      <c r="AG30" s="7">
        <f>IF(D30=622,C30,0)</f>
        <v>0</v>
      </c>
      <c r="AH30" s="7">
        <f>IF(D30=612,C30,0)</f>
        <v>0</v>
      </c>
      <c r="AI30" s="7">
        <f>IF(D30=621,C30,0)</f>
        <v>0</v>
      </c>
    </row>
    <row r="31" spans="3:35" ht="12.75">
      <c r="C31" s="4">
        <f>SUM(C4:C30)</f>
        <v>0</v>
      </c>
      <c r="G31" s="4">
        <f aca="true" t="shared" si="29" ref="G31:AI31">SUM(G4:G30)</f>
        <v>0</v>
      </c>
      <c r="H31" s="4">
        <f t="shared" si="29"/>
        <v>0</v>
      </c>
      <c r="I31" s="4">
        <f t="shared" si="29"/>
        <v>0</v>
      </c>
      <c r="J31" s="4">
        <f t="shared" si="29"/>
        <v>0</v>
      </c>
      <c r="K31" s="4">
        <f t="shared" si="29"/>
        <v>0</v>
      </c>
      <c r="L31" s="4">
        <f t="shared" si="29"/>
        <v>0</v>
      </c>
      <c r="M31" s="4">
        <f t="shared" si="29"/>
        <v>0</v>
      </c>
      <c r="N31" s="4">
        <f t="shared" si="29"/>
        <v>0</v>
      </c>
      <c r="O31" s="4">
        <f t="shared" si="29"/>
        <v>0</v>
      </c>
      <c r="P31" s="4">
        <f t="shared" si="29"/>
        <v>0</v>
      </c>
      <c r="Q31" s="4">
        <f t="shared" si="29"/>
        <v>0</v>
      </c>
      <c r="R31" s="4">
        <f t="shared" si="29"/>
        <v>0</v>
      </c>
      <c r="S31" s="4">
        <f t="shared" si="29"/>
        <v>0</v>
      </c>
      <c r="T31" s="4">
        <f t="shared" si="29"/>
        <v>0</v>
      </c>
      <c r="U31" s="4">
        <f t="shared" si="29"/>
        <v>0</v>
      </c>
      <c r="V31" s="4">
        <f t="shared" si="29"/>
        <v>0</v>
      </c>
      <c r="W31" s="4">
        <f t="shared" si="29"/>
        <v>0</v>
      </c>
      <c r="X31" s="4">
        <f t="shared" si="29"/>
        <v>0</v>
      </c>
      <c r="Y31" s="4">
        <f t="shared" si="29"/>
        <v>0</v>
      </c>
      <c r="Z31" s="4">
        <f t="shared" si="29"/>
        <v>0</v>
      </c>
      <c r="AA31" s="4">
        <f t="shared" si="29"/>
        <v>0</v>
      </c>
      <c r="AB31" s="4">
        <f t="shared" si="29"/>
        <v>0</v>
      </c>
      <c r="AC31" s="4">
        <f t="shared" si="29"/>
        <v>0</v>
      </c>
      <c r="AD31" s="4">
        <f t="shared" si="29"/>
        <v>0</v>
      </c>
      <c r="AE31" s="4">
        <f t="shared" si="29"/>
        <v>0</v>
      </c>
      <c r="AF31" s="4">
        <f t="shared" si="29"/>
        <v>0</v>
      </c>
      <c r="AG31" s="4">
        <f t="shared" si="29"/>
        <v>0</v>
      </c>
      <c r="AH31" s="4">
        <f t="shared" si="29"/>
        <v>0</v>
      </c>
      <c r="AI31" s="4">
        <f t="shared" si="29"/>
        <v>0</v>
      </c>
    </row>
    <row r="34" spans="1:3" ht="12.75">
      <c r="A34" t="s">
        <v>56</v>
      </c>
      <c r="C34" s="4">
        <f>SUM(G31:AI31)</f>
        <v>0</v>
      </c>
    </row>
    <row r="35" spans="1:3" ht="12.75">
      <c r="A35" t="s">
        <v>57</v>
      </c>
      <c r="C35" s="4">
        <f>C31</f>
        <v>0</v>
      </c>
    </row>
    <row r="38" spans="1:3" ht="15.75">
      <c r="A38" s="2" t="s">
        <v>72</v>
      </c>
      <c r="B38" s="2"/>
      <c r="C38" s="2"/>
    </row>
    <row r="39" spans="4:5" ht="12.75">
      <c r="D39" s="9" t="s">
        <v>73</v>
      </c>
      <c r="E39" s="9" t="s">
        <v>74</v>
      </c>
    </row>
    <row r="40" spans="3:5" ht="12.75">
      <c r="C40" t="s">
        <v>2</v>
      </c>
      <c r="E40" s="15">
        <v>0</v>
      </c>
    </row>
    <row r="41" spans="3:4" ht="12.75">
      <c r="C41" t="s">
        <v>75</v>
      </c>
      <c r="D41" s="15">
        <v>0</v>
      </c>
    </row>
    <row r="42" spans="3:5" ht="12.75">
      <c r="C42" t="s">
        <v>76</v>
      </c>
      <c r="E42" s="15">
        <v>0</v>
      </c>
    </row>
    <row r="43" spans="3:5" ht="12.75">
      <c r="C43" t="s">
        <v>77</v>
      </c>
      <c r="E43" s="15">
        <v>0</v>
      </c>
    </row>
    <row r="44" spans="3:5" ht="12.75">
      <c r="C44" t="s">
        <v>78</v>
      </c>
      <c r="E44" s="15">
        <v>0</v>
      </c>
    </row>
    <row r="45" spans="3:5" ht="12.75">
      <c r="C45" t="s">
        <v>79</v>
      </c>
      <c r="E45" s="15">
        <v>0</v>
      </c>
    </row>
    <row r="46" spans="3:5" ht="12.75">
      <c r="C46" t="s">
        <v>80</v>
      </c>
      <c r="E46" s="15">
        <v>0</v>
      </c>
    </row>
    <row r="47" spans="3:5" ht="12.75">
      <c r="C47" t="s">
        <v>81</v>
      </c>
      <c r="E47" s="15">
        <v>0</v>
      </c>
    </row>
    <row r="49" spans="1:5" ht="12.75">
      <c r="A49" t="s">
        <v>56</v>
      </c>
      <c r="B49" s="15">
        <f>SUM(D40:D47)</f>
        <v>0</v>
      </c>
      <c r="E49" s="4"/>
    </row>
    <row r="50" spans="1:2" ht="12.75">
      <c r="A50" t="s">
        <v>57</v>
      </c>
      <c r="B50" s="15">
        <f>SUM(E40:E47)</f>
        <v>0</v>
      </c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5"/>
  <sheetViews>
    <sheetView zoomScalePageLayoutView="0" workbookViewId="0" topLeftCell="A1">
      <selection activeCell="A1" sqref="A1:T105"/>
    </sheetView>
  </sheetViews>
  <sheetFormatPr defaultColWidth="9.140625" defaultRowHeight="12.75"/>
  <cols>
    <col min="2" max="2" width="13.00390625" style="0" customWidth="1"/>
    <col min="3" max="3" width="13.57421875" style="0" customWidth="1"/>
    <col min="4" max="4" width="14.140625" style="0" customWidth="1"/>
    <col min="7" max="7" width="12.140625" style="0" customWidth="1"/>
    <col min="8" max="8" width="10.421875" style="0" customWidth="1"/>
    <col min="9" max="9" width="14.140625" style="0" customWidth="1"/>
    <col min="10" max="10" width="13.421875" style="0" customWidth="1"/>
    <col min="11" max="11" width="11.421875" style="0" customWidth="1"/>
    <col min="12" max="13" width="12.421875" style="0" customWidth="1"/>
    <col min="14" max="14" width="10.140625" style="0" customWidth="1"/>
    <col min="15" max="15" width="10.57421875" style="0" customWidth="1"/>
    <col min="16" max="16" width="14.7109375" style="0" customWidth="1"/>
    <col min="18" max="18" width="12.00390625" style="0" customWidth="1"/>
    <col min="19" max="19" width="13.8515625" style="0" customWidth="1"/>
    <col min="20" max="20" width="12.8515625" style="0" customWidth="1"/>
  </cols>
  <sheetData>
    <row r="3" spans="4:20" ht="12.7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4:20" ht="12.75">
      <c r="D4" s="4"/>
      <c r="G4" s="10"/>
      <c r="H4" s="1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4:20" ht="12.75">
      <c r="D5" s="4"/>
      <c r="G5" s="10"/>
      <c r="H5" s="1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4:20" ht="12.75">
      <c r="D6" s="4"/>
      <c r="G6" s="10"/>
      <c r="H6" s="1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20" ht="12.75">
      <c r="D7" s="4"/>
      <c r="G7" s="10"/>
      <c r="H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4:20" ht="12.75">
      <c r="D8" s="4"/>
      <c r="G8" s="10"/>
      <c r="H8" s="1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4:20" ht="12.75">
      <c r="D9" s="4"/>
      <c r="G9" s="10"/>
      <c r="H9" s="1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4:20" ht="12.75">
      <c r="D10" s="4"/>
      <c r="G10" s="10"/>
      <c r="H10" s="1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4:20" ht="12.75">
      <c r="D11" s="4"/>
      <c r="E11" s="12"/>
      <c r="G11" s="10"/>
      <c r="H11" s="1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4:20" ht="12.75">
      <c r="D12" s="4"/>
      <c r="G12" s="10"/>
      <c r="H12" s="1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4:20" ht="12.75">
      <c r="D13" s="4"/>
      <c r="G13" s="10"/>
      <c r="H13" s="1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4:20" ht="12.75">
      <c r="D14" s="4"/>
      <c r="G14" s="10"/>
      <c r="H14" s="1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4:20" ht="12.75">
      <c r="D15" s="4"/>
      <c r="G15" s="10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2"/>
      <c r="D16" s="4"/>
      <c r="E16" s="13"/>
      <c r="F16" s="11"/>
      <c r="G16" s="10"/>
      <c r="H16" s="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2"/>
      <c r="D17" s="4"/>
      <c r="E17" s="13"/>
      <c r="F17" s="11"/>
      <c r="G17" s="10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4:20" ht="12.75">
      <c r="D18" s="4"/>
      <c r="G18" s="10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2"/>
      <c r="D19" s="4"/>
      <c r="E19" s="12"/>
      <c r="G19" s="10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4:20" ht="12.75">
      <c r="D20" s="4"/>
      <c r="G20" s="10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4:20" ht="12.75">
      <c r="D21" s="4"/>
      <c r="G21" s="10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4:20" ht="12.75">
      <c r="D22" s="4"/>
      <c r="G22" s="10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4:20" ht="12.75">
      <c r="D23" s="4"/>
      <c r="G23" s="10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4:20" ht="12.75">
      <c r="D24" s="4"/>
      <c r="G24" s="10"/>
      <c r="H24" s="1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4:20" ht="12.75">
      <c r="D25" s="4"/>
      <c r="G25" s="10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4:20" ht="12.75">
      <c r="D26" s="4"/>
      <c r="G26" s="10"/>
      <c r="H26" s="1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4:20" ht="12.75">
      <c r="D27" s="4"/>
      <c r="G27" s="10"/>
      <c r="H27" s="1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2"/>
      <c r="D28" s="4"/>
      <c r="E28" s="12"/>
      <c r="G28" s="10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4:20" ht="12.75">
      <c r="D29" s="4"/>
      <c r="G29" s="10"/>
      <c r="H29" s="1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7:20" ht="12.75">
      <c r="G30" s="4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7:20" ht="12.75">
      <c r="G31" s="4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7:20" ht="12.75">
      <c r="G32" s="4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7:20" ht="12.75"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7:20" ht="12.75">
      <c r="G34" s="4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7:20" ht="12.75">
      <c r="G35" s="4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7:20" ht="12.75"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7:20" ht="12.75"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2.75">
      <c r="B38" s="4"/>
      <c r="C38" s="4"/>
      <c r="D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ht="12.75">
      <c r="B39" s="4"/>
      <c r="C39" s="4"/>
      <c r="D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ht="12.75">
      <c r="B40" s="14"/>
      <c r="C40" s="14"/>
      <c r="D40" s="14"/>
      <c r="G40" s="4"/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t="12.75">
      <c r="B41" s="4"/>
      <c r="C41" s="4"/>
      <c r="D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2.75">
      <c r="B42" s="4"/>
      <c r="C42" s="4"/>
      <c r="D42" s="4"/>
      <c r="G42" s="4"/>
      <c r="H42" s="1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ht="12.75">
      <c r="B43" s="4"/>
      <c r="C43" s="4"/>
      <c r="D43" s="4"/>
      <c r="G43" s="4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ht="12.75">
      <c r="B44" s="4"/>
      <c r="G44" s="4"/>
      <c r="H44" s="1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2.75">
      <c r="B45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2007-06-30T17:25:11Z</cp:lastPrinted>
  <dcterms:created xsi:type="dcterms:W3CDTF">2007-06-14T07:03:17Z</dcterms:created>
  <dcterms:modified xsi:type="dcterms:W3CDTF">2015-06-26T21:13:59Z</dcterms:modified>
  <cp:category/>
  <cp:version/>
  <cp:contentType/>
  <cp:contentStatus/>
</cp:coreProperties>
</file>